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84C5DA1F-7F9F-44D0-8CCB-95A0E367B8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531" sheetId="1" r:id="rId1"/>
    <sheet name="Hoja de PR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3" i="2" l="1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F4" i="1"/>
  <c r="W25" i="1" s="1"/>
  <c r="E4" i="1"/>
  <c r="AL17" i="1" s="1"/>
  <c r="D4" i="1"/>
  <c r="C25" i="1" s="1"/>
  <c r="C4" i="1"/>
  <c r="AQ25" i="1" s="1"/>
  <c r="M11" i="1" l="1"/>
  <c r="AG11" i="1"/>
  <c r="H12" i="1"/>
  <c r="AB12" i="1"/>
  <c r="C13" i="1"/>
  <c r="W13" i="1"/>
  <c r="AQ13" i="1"/>
  <c r="R14" i="1"/>
  <c r="AL14" i="1"/>
  <c r="M15" i="1"/>
  <c r="AG15" i="1"/>
  <c r="H16" i="1"/>
  <c r="AB16" i="1"/>
  <c r="C17" i="1"/>
  <c r="W17" i="1"/>
  <c r="AQ17" i="1"/>
  <c r="R19" i="1"/>
  <c r="AL19" i="1"/>
  <c r="M20" i="1"/>
  <c r="AG20" i="1"/>
  <c r="H21" i="1"/>
  <c r="AB21" i="1"/>
  <c r="C22" i="1"/>
  <c r="W22" i="1"/>
  <c r="AQ22" i="1"/>
  <c r="R23" i="1"/>
  <c r="AL23" i="1"/>
  <c r="M24" i="1"/>
  <c r="AG24" i="1"/>
  <c r="H25" i="1"/>
  <c r="AB25" i="1"/>
  <c r="R11" i="1"/>
  <c r="AL11" i="1"/>
  <c r="M12" i="1"/>
  <c r="AG12" i="1"/>
  <c r="H13" i="1"/>
  <c r="AB13" i="1"/>
  <c r="C14" i="1"/>
  <c r="W14" i="1"/>
  <c r="AQ14" i="1"/>
  <c r="R15" i="1"/>
  <c r="AL15" i="1"/>
  <c r="M16" i="1"/>
  <c r="AG16" i="1"/>
  <c r="H17" i="1"/>
  <c r="AB17" i="1"/>
  <c r="C19" i="1"/>
  <c r="W19" i="1"/>
  <c r="AQ19" i="1"/>
  <c r="R20" i="1"/>
  <c r="AL20" i="1"/>
  <c r="M21" i="1"/>
  <c r="AG21" i="1"/>
  <c r="H22" i="1"/>
  <c r="AB22" i="1"/>
  <c r="C23" i="1"/>
  <c r="W23" i="1"/>
  <c r="AQ23" i="1"/>
  <c r="R24" i="1"/>
  <c r="AL24" i="1"/>
  <c r="M25" i="1"/>
  <c r="AG25" i="1"/>
  <c r="C11" i="1"/>
  <c r="W11" i="1"/>
  <c r="AQ11" i="1"/>
  <c r="R12" i="1"/>
  <c r="AL12" i="1"/>
  <c r="M13" i="1"/>
  <c r="AG13" i="1"/>
  <c r="H14" i="1"/>
  <c r="AB14" i="1"/>
  <c r="C15" i="1"/>
  <c r="W15" i="1"/>
  <c r="AQ15" i="1"/>
  <c r="R16" i="1"/>
  <c r="AL16" i="1"/>
  <c r="M17" i="1"/>
  <c r="AG17" i="1"/>
  <c r="H19" i="1"/>
  <c r="AB19" i="1"/>
  <c r="C20" i="1"/>
  <c r="W20" i="1"/>
  <c r="AQ20" i="1"/>
  <c r="R21" i="1"/>
  <c r="AL21" i="1"/>
  <c r="M22" i="1"/>
  <c r="AG22" i="1"/>
  <c r="H23" i="1"/>
  <c r="AB23" i="1"/>
  <c r="C24" i="1"/>
  <c r="W24" i="1"/>
  <c r="AQ24" i="1"/>
  <c r="R25" i="1"/>
  <c r="AL25" i="1"/>
  <c r="H11" i="1"/>
  <c r="AB11" i="1"/>
  <c r="C12" i="1"/>
  <c r="W12" i="1"/>
  <c r="AQ12" i="1"/>
  <c r="R13" i="1"/>
  <c r="AL13" i="1"/>
  <c r="M14" i="1"/>
  <c r="AG14" i="1"/>
  <c r="H15" i="1"/>
  <c r="AB15" i="1"/>
  <c r="C16" i="1"/>
  <c r="W16" i="1"/>
  <c r="AQ16" i="1"/>
  <c r="R17" i="1"/>
  <c r="M19" i="1"/>
  <c r="AG19" i="1"/>
  <c r="H20" i="1"/>
  <c r="AB20" i="1"/>
  <c r="C21" i="1"/>
  <c r="W21" i="1"/>
  <c r="AQ21" i="1"/>
  <c r="R22" i="1"/>
  <c r="AL22" i="1"/>
  <c r="M23" i="1"/>
  <c r="AG23" i="1"/>
  <c r="H24" i="1"/>
  <c r="AB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6" authorId="0" shapeId="0" xr:uid="{00000000-0006-0000-0000-000001000000}">
      <text>
        <r>
          <rPr>
            <sz val="10"/>
            <color rgb="FF000000"/>
            <rFont val="Arial"/>
          </rPr>
          <t>2.5 = kg
5 = lb</t>
        </r>
      </text>
    </comment>
  </commentList>
</comments>
</file>

<file path=xl/sharedStrings.xml><?xml version="1.0" encoding="utf-8"?>
<sst xmlns="http://schemas.openxmlformats.org/spreadsheetml/2006/main" count="134" uniqueCount="45">
  <si>
    <t>Squat</t>
  </si>
  <si>
    <t>Bench</t>
  </si>
  <si>
    <t>Deadlift</t>
  </si>
  <si>
    <t>Press</t>
  </si>
  <si>
    <t>1RM</t>
  </si>
  <si>
    <t>TM</t>
  </si>
  <si>
    <t>%</t>
  </si>
  <si>
    <t>Weight</t>
  </si>
  <si>
    <t>Sets</t>
  </si>
  <si>
    <t>Reps</t>
  </si>
  <si>
    <t>5+</t>
  </si>
  <si>
    <t>3+</t>
  </si>
  <si>
    <t>1+</t>
  </si>
  <si>
    <t>Rep max</t>
  </si>
  <si>
    <t>E1RM</t>
  </si>
  <si>
    <t>Paused Bench</t>
  </si>
  <si>
    <t>Sentadilla</t>
  </si>
  <si>
    <t>1RM Estimado</t>
  </si>
  <si>
    <t>Press militar</t>
  </si>
  <si>
    <t>Peso muerto</t>
  </si>
  <si>
    <t>Press de banca</t>
  </si>
  <si>
    <t>Sentadlla</t>
  </si>
  <si>
    <t>Banca</t>
  </si>
  <si>
    <t>Comienza rellenando tu 1RM (1 Rep Max) en las casillas amarillas</t>
  </si>
  <si>
    <t>Entonces calculará un Máximo de Entrenamiento para basar su programa tomando el 90% de tu 1RM</t>
  </si>
  <si>
    <t>Después de cada ciclo se añade peso a la celda de Training Max (TM). Normalmente 2,5-5 kg.</t>
  </si>
  <si>
    <t>Semana 1</t>
  </si>
  <si>
    <t>Semana 2</t>
  </si>
  <si>
    <t>Semana 3</t>
  </si>
  <si>
    <t>Peso</t>
  </si>
  <si>
    <t>Accesorios</t>
  </si>
  <si>
    <t>Progresión</t>
  </si>
  <si>
    <t>Tras cada ciclo de 4 semanas añade 2.5-5kg a la sentadilla y peso muerto</t>
  </si>
  <si>
    <t>Tras caca ciclo añade 1.25-2.5kg al press de banca y press militar</t>
  </si>
  <si>
    <t>Cada dos ciclos puedes hacer una semana de descarga</t>
  </si>
  <si>
    <t>Por cada ejercicio, rellena tu xRM en las celdas blancas</t>
  </si>
  <si>
    <t>La linea blanca de abajo calculará el 1RM estimado</t>
  </si>
  <si>
    <t>Trabajo accesorio:</t>
  </si>
  <si>
    <t>Cada dia elige 1 o 2 ejercicios accesorios para un total de 50-100 repeticiones</t>
  </si>
  <si>
    <t>Ejercicios recomendados:</t>
  </si>
  <si>
    <t>Fondos, flexiones, variaciones del press de banca, extensión de triceps</t>
  </si>
  <si>
    <t>Dominadas, remos, jalones, facepulls</t>
  </si>
  <si>
    <t>Trabajo abdominal</t>
  </si>
  <si>
    <t>Redondeo</t>
  </si>
  <si>
    <t>WWW.BIBLIOTECADERUTINAS.COM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</si>
</sst>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3">
    <xf numFmtId="0" fontId="0" fillId="0" borderId="0" xfId="0" applyFont="1" applyAlignment="1"/>
    <xf numFmtId="0" fontId="0" fillId="2" borderId="1" xfId="0" applyFont="1" applyFill="1" applyBorder="1"/>
    <xf numFmtId="0" fontId="0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0" fillId="2" borderId="4" xfId="0" applyFont="1" applyFill="1" applyBorder="1"/>
    <xf numFmtId="0" fontId="0" fillId="3" borderId="5" xfId="0" applyFont="1" applyFill="1" applyBorder="1" applyAlignment="1"/>
    <xf numFmtId="0" fontId="0" fillId="3" borderId="5" xfId="0" applyFont="1" applyFill="1" applyBorder="1"/>
    <xf numFmtId="0" fontId="1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1" fillId="2" borderId="9" xfId="0" applyFont="1" applyFill="1" applyBorder="1"/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9" fontId="1" fillId="2" borderId="4" xfId="0" applyNumberFormat="1" applyFont="1" applyFill="1" applyBorder="1" applyAlignment="1">
      <alignment horizontal="center"/>
    </xf>
    <xf numFmtId="9" fontId="1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22" xfId="0" applyFont="1" applyFill="1" applyBorder="1"/>
    <xf numFmtId="0" fontId="1" fillId="4" borderId="5" xfId="0" applyFont="1" applyFill="1" applyBorder="1" applyAlignment="1">
      <alignment horizontal="right"/>
    </xf>
    <xf numFmtId="0" fontId="1" fillId="4" borderId="6" xfId="0" applyFont="1" applyFill="1" applyBorder="1" applyAlignment="1">
      <alignment horizontal="right"/>
    </xf>
    <xf numFmtId="0" fontId="1" fillId="2" borderId="23" xfId="0" applyFont="1" applyFill="1" applyBorder="1"/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2" fontId="1" fillId="2" borderId="5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0" fontId="1" fillId="4" borderId="5" xfId="0" applyFont="1" applyFill="1" applyBorder="1"/>
    <xf numFmtId="0" fontId="1" fillId="4" borderId="6" xfId="0" applyFont="1" applyFill="1" applyBorder="1"/>
    <xf numFmtId="0" fontId="1" fillId="2" borderId="9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2" fontId="1" fillId="0" borderId="0" xfId="0" applyNumberFormat="1" applyFont="1"/>
    <xf numFmtId="0" fontId="1" fillId="0" borderId="0" xfId="0" applyFont="1" applyAlignment="1"/>
    <xf numFmtId="0" fontId="1" fillId="0" borderId="8" xfId="0" applyFont="1" applyBorder="1" applyAlignment="1"/>
    <xf numFmtId="0" fontId="1" fillId="2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" fillId="2" borderId="15" xfId="0" applyFont="1" applyFill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1" fillId="2" borderId="10" xfId="0" applyFont="1" applyFill="1" applyBorder="1" applyAlignment="1">
      <alignment horizontal="left"/>
    </xf>
    <xf numFmtId="0" fontId="2" fillId="0" borderId="11" xfId="0" applyFont="1" applyBorder="1"/>
    <xf numFmtId="0" fontId="4" fillId="5" borderId="19" xfId="1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T1003"/>
  <sheetViews>
    <sheetView tabSelected="1" workbookViewId="0">
      <selection activeCell="B1" sqref="B1:AD1"/>
    </sheetView>
  </sheetViews>
  <sheetFormatPr baseColWidth="10" defaultColWidth="14.44140625" defaultRowHeight="15" customHeight="1" x14ac:dyDescent="0.25"/>
  <cols>
    <col min="1" max="1" width="3.33203125" customWidth="1"/>
    <col min="2" max="2" width="5.88671875" customWidth="1"/>
    <col min="3" max="3" width="7.88671875" customWidth="1"/>
    <col min="4" max="4" width="6.109375" customWidth="1"/>
    <col min="5" max="5" width="12.21875" customWidth="1"/>
    <col min="6" max="6" width="11.6640625" customWidth="1"/>
    <col min="7" max="7" width="5.6640625" customWidth="1"/>
    <col min="8" max="8" width="7.5546875" customWidth="1"/>
    <col min="9" max="9" width="5.109375" customWidth="1"/>
    <col min="10" max="10" width="5.33203125" customWidth="1"/>
    <col min="11" max="11" width="2.88671875" customWidth="1"/>
    <col min="12" max="12" width="6" customWidth="1"/>
    <col min="13" max="13" width="6.88671875" customWidth="1"/>
    <col min="14" max="14" width="4.88671875" customWidth="1"/>
    <col min="15" max="15" width="5.33203125" customWidth="1"/>
    <col min="16" max="16" width="3.5546875" customWidth="1"/>
    <col min="17" max="17" width="4.88671875" customWidth="1"/>
    <col min="18" max="18" width="6.88671875" customWidth="1"/>
    <col min="19" max="19" width="4.88671875" customWidth="1"/>
    <col min="20" max="20" width="5.33203125" customWidth="1"/>
    <col min="21" max="21" width="4" customWidth="1"/>
    <col min="22" max="22" width="6" customWidth="1"/>
    <col min="23" max="23" width="6.88671875" customWidth="1"/>
    <col min="24" max="24" width="4.88671875" customWidth="1"/>
    <col min="25" max="25" width="5.33203125" customWidth="1"/>
    <col min="26" max="26" width="3.109375" customWidth="1"/>
    <col min="27" max="27" width="7.44140625" customWidth="1"/>
    <col min="28" max="28" width="6.88671875" customWidth="1"/>
    <col min="29" max="29" width="4.88671875" customWidth="1"/>
    <col min="30" max="30" width="5.33203125" customWidth="1"/>
    <col min="31" max="31" width="3.33203125" customWidth="1"/>
    <col min="32" max="32" width="5.6640625" customWidth="1"/>
    <col min="33" max="33" width="6.88671875" customWidth="1"/>
    <col min="34" max="34" width="4.88671875" customWidth="1"/>
    <col min="35" max="35" width="5.33203125" customWidth="1"/>
    <col min="36" max="36" width="3.33203125" customWidth="1"/>
    <col min="37" max="38" width="6.88671875" customWidth="1"/>
    <col min="39" max="39" width="4.88671875" customWidth="1"/>
    <col min="40" max="40" width="5.33203125" customWidth="1"/>
    <col min="41" max="41" width="3.88671875" customWidth="1"/>
    <col min="42" max="43" width="6.88671875" customWidth="1"/>
    <col min="44" max="44" width="4.88671875" customWidth="1"/>
    <col min="45" max="45" width="5.33203125" customWidth="1"/>
    <col min="46" max="46" width="8" customWidth="1"/>
  </cols>
  <sheetData>
    <row r="1" spans="2:46" ht="15" customHeight="1" x14ac:dyDescent="0.25">
      <c r="B1" s="51" t="s">
        <v>44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</row>
    <row r="2" spans="2:46" ht="15.75" customHeight="1" x14ac:dyDescent="0.25">
      <c r="B2" s="1"/>
      <c r="C2" s="2" t="s">
        <v>21</v>
      </c>
      <c r="D2" s="2" t="s">
        <v>22</v>
      </c>
      <c r="E2" s="2" t="s">
        <v>19</v>
      </c>
      <c r="F2" s="2" t="s">
        <v>18</v>
      </c>
      <c r="G2" s="3"/>
      <c r="I2" s="4" t="s">
        <v>23</v>
      </c>
    </row>
    <row r="3" spans="2:46" ht="15.75" customHeight="1" x14ac:dyDescent="0.25">
      <c r="B3" s="5" t="s">
        <v>4</v>
      </c>
      <c r="C3" s="6">
        <v>425</v>
      </c>
      <c r="D3" s="6">
        <v>100</v>
      </c>
      <c r="E3" s="7">
        <v>120</v>
      </c>
      <c r="F3" s="7">
        <v>50</v>
      </c>
      <c r="G3" s="8" t="s">
        <v>4</v>
      </c>
      <c r="I3" s="4" t="s">
        <v>24</v>
      </c>
    </row>
    <row r="4" spans="2:46" ht="15.75" customHeight="1" x14ac:dyDescent="0.25">
      <c r="B4" s="9" t="s">
        <v>5</v>
      </c>
      <c r="C4" s="10">
        <f t="shared" ref="C4:F4" si="0">MROUND(C3*0.9, $D$6)</f>
        <v>382.5</v>
      </c>
      <c r="D4" s="10">
        <f t="shared" si="0"/>
        <v>90</v>
      </c>
      <c r="E4" s="10">
        <f t="shared" si="0"/>
        <v>107.5</v>
      </c>
      <c r="F4" s="10">
        <f t="shared" si="0"/>
        <v>45</v>
      </c>
      <c r="G4" s="11" t="s">
        <v>5</v>
      </c>
      <c r="I4" s="4" t="s">
        <v>25</v>
      </c>
    </row>
    <row r="5" spans="2:46" ht="15.75" customHeight="1" x14ac:dyDescent="0.25"/>
    <row r="6" spans="2:46" ht="15.75" customHeight="1" x14ac:dyDescent="0.25">
      <c r="B6" s="49" t="s">
        <v>43</v>
      </c>
      <c r="C6" s="50"/>
      <c r="D6" s="6">
        <v>2.5</v>
      </c>
    </row>
    <row r="7" spans="2:46" ht="15.75" customHeight="1" x14ac:dyDescent="0.25"/>
    <row r="8" spans="2:46" ht="15.75" customHeight="1" x14ac:dyDescent="0.25">
      <c r="B8" s="40" t="s">
        <v>26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Q8" s="40" t="s">
        <v>27</v>
      </c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2"/>
      <c r="AE8" s="12"/>
      <c r="AF8" s="40" t="s">
        <v>28</v>
      </c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2"/>
      <c r="AT8" s="12"/>
    </row>
    <row r="9" spans="2:46" ht="15.75" customHeight="1" x14ac:dyDescent="0.25">
      <c r="B9" s="46" t="s">
        <v>16</v>
      </c>
      <c r="C9" s="47"/>
      <c r="D9" s="47"/>
      <c r="E9" s="48"/>
      <c r="F9" s="13"/>
      <c r="G9" s="46" t="s">
        <v>19</v>
      </c>
      <c r="H9" s="47"/>
      <c r="I9" s="47"/>
      <c r="J9" s="48"/>
      <c r="K9" s="13"/>
      <c r="L9" s="46" t="s">
        <v>20</v>
      </c>
      <c r="M9" s="47"/>
      <c r="N9" s="47"/>
      <c r="O9" s="48"/>
      <c r="Q9" s="46" t="s">
        <v>16</v>
      </c>
      <c r="R9" s="47"/>
      <c r="S9" s="47"/>
      <c r="T9" s="48"/>
      <c r="U9" s="13"/>
      <c r="V9" s="46" t="s">
        <v>19</v>
      </c>
      <c r="W9" s="47"/>
      <c r="X9" s="47"/>
      <c r="Y9" s="48"/>
      <c r="Z9" s="13"/>
      <c r="AA9" s="46" t="s">
        <v>20</v>
      </c>
      <c r="AB9" s="47"/>
      <c r="AC9" s="47"/>
      <c r="AD9" s="48"/>
      <c r="AE9" s="12"/>
      <c r="AF9" s="46" t="s">
        <v>16</v>
      </c>
      <c r="AG9" s="47"/>
      <c r="AH9" s="47"/>
      <c r="AI9" s="48"/>
      <c r="AJ9" s="13"/>
      <c r="AK9" s="46" t="s">
        <v>19</v>
      </c>
      <c r="AL9" s="47"/>
      <c r="AM9" s="47"/>
      <c r="AN9" s="48"/>
      <c r="AO9" s="13"/>
      <c r="AP9" s="46" t="s">
        <v>20</v>
      </c>
      <c r="AQ9" s="47"/>
      <c r="AR9" s="47"/>
      <c r="AS9" s="48"/>
      <c r="AT9" s="12"/>
    </row>
    <row r="10" spans="2:46" ht="15.75" customHeight="1" x14ac:dyDescent="0.25">
      <c r="B10" s="14" t="s">
        <v>6</v>
      </c>
      <c r="C10" s="13" t="s">
        <v>29</v>
      </c>
      <c r="D10" s="13" t="s">
        <v>8</v>
      </c>
      <c r="E10" s="15" t="s">
        <v>9</v>
      </c>
      <c r="F10" s="13"/>
      <c r="G10" s="14" t="s">
        <v>6</v>
      </c>
      <c r="H10" s="13" t="s">
        <v>7</v>
      </c>
      <c r="I10" s="13" t="s">
        <v>8</v>
      </c>
      <c r="J10" s="15" t="s">
        <v>9</v>
      </c>
      <c r="K10" s="13"/>
      <c r="L10" s="14" t="s">
        <v>6</v>
      </c>
      <c r="M10" s="13" t="s">
        <v>7</v>
      </c>
      <c r="N10" s="13" t="s">
        <v>8</v>
      </c>
      <c r="O10" s="15" t="s">
        <v>9</v>
      </c>
      <c r="Q10" s="14" t="s">
        <v>6</v>
      </c>
      <c r="R10" s="13" t="s">
        <v>29</v>
      </c>
      <c r="S10" s="13" t="s">
        <v>8</v>
      </c>
      <c r="T10" s="15" t="s">
        <v>9</v>
      </c>
      <c r="U10" s="13"/>
      <c r="V10" s="14" t="s">
        <v>6</v>
      </c>
      <c r="W10" s="13" t="s">
        <v>29</v>
      </c>
      <c r="X10" s="13" t="s">
        <v>8</v>
      </c>
      <c r="Y10" s="15" t="s">
        <v>9</v>
      </c>
      <c r="Z10" s="13"/>
      <c r="AA10" s="14" t="s">
        <v>6</v>
      </c>
      <c r="AB10" s="13" t="s">
        <v>7</v>
      </c>
      <c r="AC10" s="13" t="s">
        <v>8</v>
      </c>
      <c r="AD10" s="15" t="s">
        <v>9</v>
      </c>
      <c r="AE10" s="12"/>
      <c r="AF10" s="14" t="s">
        <v>6</v>
      </c>
      <c r="AG10" s="13" t="s">
        <v>29</v>
      </c>
      <c r="AH10" s="13" t="s">
        <v>8</v>
      </c>
      <c r="AI10" s="15" t="s">
        <v>9</v>
      </c>
      <c r="AJ10" s="13"/>
      <c r="AK10" s="14" t="s">
        <v>6</v>
      </c>
      <c r="AL10" s="13" t="s">
        <v>29</v>
      </c>
      <c r="AM10" s="13" t="s">
        <v>8</v>
      </c>
      <c r="AN10" s="15" t="s">
        <v>9</v>
      </c>
      <c r="AO10" s="13"/>
      <c r="AP10" s="14" t="s">
        <v>6</v>
      </c>
      <c r="AQ10" s="13" t="s">
        <v>29</v>
      </c>
      <c r="AR10" s="13" t="s">
        <v>8</v>
      </c>
      <c r="AS10" s="15" t="s">
        <v>9</v>
      </c>
      <c r="AT10" s="12"/>
    </row>
    <row r="11" spans="2:46" ht="15.75" customHeight="1" x14ac:dyDescent="0.25">
      <c r="B11" s="16">
        <v>0.4</v>
      </c>
      <c r="C11" s="13">
        <f t="shared" ref="C11:C17" si="1">MROUND(B11*$C$4, $D$6)</f>
        <v>152.5</v>
      </c>
      <c r="D11" s="13">
        <v>1</v>
      </c>
      <c r="E11" s="15">
        <v>5</v>
      </c>
      <c r="F11" s="13"/>
      <c r="G11" s="16">
        <v>0.4</v>
      </c>
      <c r="H11" s="13">
        <f t="shared" ref="H11:H17" si="2">MROUND(G11*$E$4, $D$6)</f>
        <v>42.5</v>
      </c>
      <c r="I11" s="13">
        <v>1</v>
      </c>
      <c r="J11" s="15">
        <v>5</v>
      </c>
      <c r="K11" s="13"/>
      <c r="L11" s="16">
        <v>0.4</v>
      </c>
      <c r="M11" s="13">
        <f t="shared" ref="M11:M17" si="3">MROUND(L11*$D$4, $D$6)</f>
        <v>35</v>
      </c>
      <c r="N11" s="13">
        <v>1</v>
      </c>
      <c r="O11" s="15">
        <v>5</v>
      </c>
      <c r="Q11" s="16">
        <v>0.4</v>
      </c>
      <c r="R11" s="13">
        <f t="shared" ref="R11:R17" si="4">MROUND(Q11*$C$4, $D$6)</f>
        <v>152.5</v>
      </c>
      <c r="S11" s="13">
        <v>1</v>
      </c>
      <c r="T11" s="15">
        <v>5</v>
      </c>
      <c r="U11" s="13"/>
      <c r="V11" s="16">
        <v>0.4</v>
      </c>
      <c r="W11" s="13">
        <f t="shared" ref="W11:W17" si="5">MROUND(V11*$E$4, $D$6)</f>
        <v>42.5</v>
      </c>
      <c r="X11" s="13">
        <v>1</v>
      </c>
      <c r="Y11" s="15">
        <v>5</v>
      </c>
      <c r="Z11" s="13"/>
      <c r="AA11" s="16">
        <v>0.4</v>
      </c>
      <c r="AB11" s="13">
        <f t="shared" ref="AB11:AB17" si="6">MROUND(AA11*$D$4, $D$6)</f>
        <v>35</v>
      </c>
      <c r="AC11" s="13">
        <v>1</v>
      </c>
      <c r="AD11" s="15">
        <v>5</v>
      </c>
      <c r="AE11" s="12"/>
      <c r="AF11" s="16">
        <v>0.4</v>
      </c>
      <c r="AG11" s="13">
        <f t="shared" ref="AG11:AG17" si="7">MROUND(AF11*$C$4, $D$6)</f>
        <v>152.5</v>
      </c>
      <c r="AH11" s="13">
        <v>1</v>
      </c>
      <c r="AI11" s="15">
        <v>5</v>
      </c>
      <c r="AJ11" s="13"/>
      <c r="AK11" s="16">
        <v>0.4</v>
      </c>
      <c r="AL11" s="13">
        <f t="shared" ref="AL11:AL17" si="8">MROUND(AK11*$E$4, $D$6)</f>
        <v>42.5</v>
      </c>
      <c r="AM11" s="13">
        <v>1</v>
      </c>
      <c r="AN11" s="15">
        <v>5</v>
      </c>
      <c r="AO11" s="13"/>
      <c r="AP11" s="16">
        <v>0.4</v>
      </c>
      <c r="AQ11" s="13">
        <f t="shared" ref="AQ11:AQ17" si="9">MROUND(AP11*$D$4, $D$6)</f>
        <v>35</v>
      </c>
      <c r="AR11" s="13">
        <v>1</v>
      </c>
      <c r="AS11" s="15">
        <v>5</v>
      </c>
      <c r="AT11" s="12"/>
    </row>
    <row r="12" spans="2:46" ht="15.75" customHeight="1" x14ac:dyDescent="0.25">
      <c r="B12" s="16">
        <v>0.5</v>
      </c>
      <c r="C12" s="13">
        <f t="shared" si="1"/>
        <v>192.5</v>
      </c>
      <c r="D12" s="13">
        <v>1</v>
      </c>
      <c r="E12" s="15">
        <v>5</v>
      </c>
      <c r="F12" s="13"/>
      <c r="G12" s="16">
        <v>0.5</v>
      </c>
      <c r="H12" s="13">
        <f t="shared" si="2"/>
        <v>55</v>
      </c>
      <c r="I12" s="13">
        <v>1</v>
      </c>
      <c r="J12" s="15">
        <v>5</v>
      </c>
      <c r="K12" s="13"/>
      <c r="L12" s="16">
        <v>0.5</v>
      </c>
      <c r="M12" s="13">
        <f t="shared" si="3"/>
        <v>45</v>
      </c>
      <c r="N12" s="13">
        <v>1</v>
      </c>
      <c r="O12" s="15">
        <v>5</v>
      </c>
      <c r="Q12" s="16">
        <v>0.5</v>
      </c>
      <c r="R12" s="13">
        <f t="shared" si="4"/>
        <v>192.5</v>
      </c>
      <c r="S12" s="13">
        <v>1</v>
      </c>
      <c r="T12" s="15">
        <v>5</v>
      </c>
      <c r="U12" s="13"/>
      <c r="V12" s="16">
        <v>0.5</v>
      </c>
      <c r="W12" s="13">
        <f t="shared" si="5"/>
        <v>55</v>
      </c>
      <c r="X12" s="13">
        <v>1</v>
      </c>
      <c r="Y12" s="15">
        <v>5</v>
      </c>
      <c r="Z12" s="13"/>
      <c r="AA12" s="16">
        <v>0.5</v>
      </c>
      <c r="AB12" s="13">
        <f t="shared" si="6"/>
        <v>45</v>
      </c>
      <c r="AC12" s="13">
        <v>1</v>
      </c>
      <c r="AD12" s="15">
        <v>5</v>
      </c>
      <c r="AE12" s="12"/>
      <c r="AF12" s="16">
        <v>0.5</v>
      </c>
      <c r="AG12" s="13">
        <f t="shared" si="7"/>
        <v>192.5</v>
      </c>
      <c r="AH12" s="13">
        <v>1</v>
      </c>
      <c r="AI12" s="15">
        <v>5</v>
      </c>
      <c r="AJ12" s="13"/>
      <c r="AK12" s="16">
        <v>0.5</v>
      </c>
      <c r="AL12" s="13">
        <f t="shared" si="8"/>
        <v>55</v>
      </c>
      <c r="AM12" s="13">
        <v>1</v>
      </c>
      <c r="AN12" s="15">
        <v>5</v>
      </c>
      <c r="AO12" s="13"/>
      <c r="AP12" s="16">
        <v>0.5</v>
      </c>
      <c r="AQ12" s="13">
        <f t="shared" si="9"/>
        <v>45</v>
      </c>
      <c r="AR12" s="13">
        <v>1</v>
      </c>
      <c r="AS12" s="15">
        <v>5</v>
      </c>
      <c r="AT12" s="12"/>
    </row>
    <row r="13" spans="2:46" ht="15.75" customHeight="1" x14ac:dyDescent="0.25">
      <c r="B13" s="16">
        <v>0.6</v>
      </c>
      <c r="C13" s="13">
        <f t="shared" si="1"/>
        <v>230</v>
      </c>
      <c r="D13" s="13">
        <v>1</v>
      </c>
      <c r="E13" s="15">
        <v>3</v>
      </c>
      <c r="F13" s="13"/>
      <c r="G13" s="16">
        <v>0.6</v>
      </c>
      <c r="H13" s="13">
        <f t="shared" si="2"/>
        <v>65</v>
      </c>
      <c r="I13" s="13">
        <v>1</v>
      </c>
      <c r="J13" s="15">
        <v>3</v>
      </c>
      <c r="K13" s="13"/>
      <c r="L13" s="16">
        <v>0.6</v>
      </c>
      <c r="M13" s="13">
        <f t="shared" si="3"/>
        <v>55</v>
      </c>
      <c r="N13" s="13">
        <v>1</v>
      </c>
      <c r="O13" s="15">
        <v>3</v>
      </c>
      <c r="Q13" s="16">
        <v>0.6</v>
      </c>
      <c r="R13" s="13">
        <f t="shared" si="4"/>
        <v>230</v>
      </c>
      <c r="S13" s="13">
        <v>1</v>
      </c>
      <c r="T13" s="15">
        <v>3</v>
      </c>
      <c r="U13" s="13"/>
      <c r="V13" s="16">
        <v>0.6</v>
      </c>
      <c r="W13" s="13">
        <f t="shared" si="5"/>
        <v>65</v>
      </c>
      <c r="X13" s="13">
        <v>1</v>
      </c>
      <c r="Y13" s="15">
        <v>3</v>
      </c>
      <c r="Z13" s="13"/>
      <c r="AA13" s="16">
        <v>0.6</v>
      </c>
      <c r="AB13" s="13">
        <f t="shared" si="6"/>
        <v>55</v>
      </c>
      <c r="AC13" s="13">
        <v>1</v>
      </c>
      <c r="AD13" s="15">
        <v>3</v>
      </c>
      <c r="AE13" s="12"/>
      <c r="AF13" s="16">
        <v>0.6</v>
      </c>
      <c r="AG13" s="13">
        <f t="shared" si="7"/>
        <v>230</v>
      </c>
      <c r="AH13" s="13">
        <v>1</v>
      </c>
      <c r="AI13" s="15">
        <v>3</v>
      </c>
      <c r="AJ13" s="13"/>
      <c r="AK13" s="16">
        <v>0.6</v>
      </c>
      <c r="AL13" s="13">
        <f t="shared" si="8"/>
        <v>65</v>
      </c>
      <c r="AM13" s="13">
        <v>1</v>
      </c>
      <c r="AN13" s="15">
        <v>5</v>
      </c>
      <c r="AO13" s="13"/>
      <c r="AP13" s="16">
        <v>0.6</v>
      </c>
      <c r="AQ13" s="13">
        <f t="shared" si="9"/>
        <v>55</v>
      </c>
      <c r="AR13" s="13">
        <v>1</v>
      </c>
      <c r="AS13" s="15">
        <v>5</v>
      </c>
      <c r="AT13" s="12"/>
    </row>
    <row r="14" spans="2:46" ht="15.75" customHeight="1" x14ac:dyDescent="0.25">
      <c r="B14" s="16">
        <v>0.65</v>
      </c>
      <c r="C14" s="13">
        <f t="shared" si="1"/>
        <v>247.5</v>
      </c>
      <c r="D14" s="13">
        <v>1</v>
      </c>
      <c r="E14" s="15">
        <v>5</v>
      </c>
      <c r="F14" s="13"/>
      <c r="G14" s="16">
        <v>0.65</v>
      </c>
      <c r="H14" s="13">
        <f t="shared" si="2"/>
        <v>70</v>
      </c>
      <c r="I14" s="13">
        <v>1</v>
      </c>
      <c r="J14" s="15">
        <v>5</v>
      </c>
      <c r="K14" s="13"/>
      <c r="L14" s="16">
        <v>0.65</v>
      </c>
      <c r="M14" s="13">
        <f t="shared" si="3"/>
        <v>57.5</v>
      </c>
      <c r="N14" s="13">
        <v>1</v>
      </c>
      <c r="O14" s="15">
        <v>5</v>
      </c>
      <c r="Q14" s="16">
        <v>0.7</v>
      </c>
      <c r="R14" s="13">
        <f t="shared" si="4"/>
        <v>267.5</v>
      </c>
      <c r="S14" s="13">
        <v>1</v>
      </c>
      <c r="T14" s="15">
        <v>3</v>
      </c>
      <c r="U14" s="13"/>
      <c r="V14" s="16">
        <v>0.7</v>
      </c>
      <c r="W14" s="13">
        <f t="shared" si="5"/>
        <v>75</v>
      </c>
      <c r="X14" s="13">
        <v>1</v>
      </c>
      <c r="Y14" s="15">
        <v>3</v>
      </c>
      <c r="Z14" s="13"/>
      <c r="AA14" s="16">
        <v>0.7</v>
      </c>
      <c r="AB14" s="13">
        <f t="shared" si="6"/>
        <v>62.5</v>
      </c>
      <c r="AC14" s="13">
        <v>1</v>
      </c>
      <c r="AD14" s="15">
        <v>3</v>
      </c>
      <c r="AE14" s="12"/>
      <c r="AF14" s="16">
        <v>0.75</v>
      </c>
      <c r="AG14" s="13">
        <f t="shared" si="7"/>
        <v>287.5</v>
      </c>
      <c r="AH14" s="13">
        <v>1</v>
      </c>
      <c r="AI14" s="15">
        <v>5</v>
      </c>
      <c r="AJ14" s="13"/>
      <c r="AK14" s="16">
        <v>0.75</v>
      </c>
      <c r="AL14" s="13">
        <f t="shared" si="8"/>
        <v>80</v>
      </c>
      <c r="AM14" s="13">
        <v>1</v>
      </c>
      <c r="AN14" s="15">
        <v>5</v>
      </c>
      <c r="AO14" s="13"/>
      <c r="AP14" s="16">
        <v>0.75</v>
      </c>
      <c r="AQ14" s="13">
        <f t="shared" si="9"/>
        <v>67.5</v>
      </c>
      <c r="AR14" s="13">
        <v>1</v>
      </c>
      <c r="AS14" s="15">
        <v>5</v>
      </c>
      <c r="AT14" s="12"/>
    </row>
    <row r="15" spans="2:46" ht="15.75" customHeight="1" x14ac:dyDescent="0.25">
      <c r="B15" s="16">
        <v>0.75</v>
      </c>
      <c r="C15" s="13">
        <f t="shared" si="1"/>
        <v>287.5</v>
      </c>
      <c r="D15" s="13">
        <v>1</v>
      </c>
      <c r="E15" s="15">
        <v>5</v>
      </c>
      <c r="F15" s="13"/>
      <c r="G15" s="16">
        <v>0.75</v>
      </c>
      <c r="H15" s="13">
        <f t="shared" si="2"/>
        <v>80</v>
      </c>
      <c r="I15" s="13">
        <v>1</v>
      </c>
      <c r="J15" s="15">
        <v>5</v>
      </c>
      <c r="K15" s="13"/>
      <c r="L15" s="16">
        <v>0.75</v>
      </c>
      <c r="M15" s="13">
        <f t="shared" si="3"/>
        <v>67.5</v>
      </c>
      <c r="N15" s="13">
        <v>1</v>
      </c>
      <c r="O15" s="15">
        <v>5</v>
      </c>
      <c r="Q15" s="16">
        <v>0.8</v>
      </c>
      <c r="R15" s="13">
        <f t="shared" si="4"/>
        <v>305</v>
      </c>
      <c r="S15" s="13">
        <v>1</v>
      </c>
      <c r="T15" s="15">
        <v>3</v>
      </c>
      <c r="U15" s="13"/>
      <c r="V15" s="16">
        <v>0.8</v>
      </c>
      <c r="W15" s="13">
        <f t="shared" si="5"/>
        <v>85</v>
      </c>
      <c r="X15" s="13">
        <v>1</v>
      </c>
      <c r="Y15" s="15">
        <v>3</v>
      </c>
      <c r="Z15" s="13"/>
      <c r="AA15" s="16">
        <v>0.8</v>
      </c>
      <c r="AB15" s="13">
        <f t="shared" si="6"/>
        <v>72.5</v>
      </c>
      <c r="AC15" s="13">
        <v>1</v>
      </c>
      <c r="AD15" s="15">
        <v>3</v>
      </c>
      <c r="AE15" s="12"/>
      <c r="AF15" s="16">
        <v>0.85</v>
      </c>
      <c r="AG15" s="13">
        <f t="shared" si="7"/>
        <v>325</v>
      </c>
      <c r="AH15" s="13">
        <v>1</v>
      </c>
      <c r="AI15" s="15">
        <v>3</v>
      </c>
      <c r="AJ15" s="13"/>
      <c r="AK15" s="16">
        <v>0.85</v>
      </c>
      <c r="AL15" s="13">
        <f t="shared" si="8"/>
        <v>92.5</v>
      </c>
      <c r="AM15" s="13">
        <v>1</v>
      </c>
      <c r="AN15" s="15">
        <v>3</v>
      </c>
      <c r="AO15" s="13"/>
      <c r="AP15" s="16">
        <v>0.85</v>
      </c>
      <c r="AQ15" s="13">
        <f t="shared" si="9"/>
        <v>77.5</v>
      </c>
      <c r="AR15" s="13">
        <v>1</v>
      </c>
      <c r="AS15" s="15">
        <v>3</v>
      </c>
      <c r="AT15" s="12"/>
    </row>
    <row r="16" spans="2:46" ht="15.75" customHeight="1" x14ac:dyDescent="0.25">
      <c r="B16" s="16">
        <v>0.85</v>
      </c>
      <c r="C16" s="13">
        <f t="shared" si="1"/>
        <v>325</v>
      </c>
      <c r="D16" s="13">
        <v>1</v>
      </c>
      <c r="E16" s="15" t="s">
        <v>10</v>
      </c>
      <c r="F16" s="13"/>
      <c r="G16" s="16">
        <v>0.85</v>
      </c>
      <c r="H16" s="13">
        <f t="shared" si="2"/>
        <v>92.5</v>
      </c>
      <c r="I16" s="13">
        <v>1</v>
      </c>
      <c r="J16" s="15" t="s">
        <v>10</v>
      </c>
      <c r="K16" s="13"/>
      <c r="L16" s="16">
        <v>0.85</v>
      </c>
      <c r="M16" s="13">
        <f t="shared" si="3"/>
        <v>77.5</v>
      </c>
      <c r="N16" s="13">
        <v>1</v>
      </c>
      <c r="O16" s="15" t="s">
        <v>10</v>
      </c>
      <c r="Q16" s="16">
        <v>0.9</v>
      </c>
      <c r="R16" s="13">
        <f t="shared" si="4"/>
        <v>345</v>
      </c>
      <c r="S16" s="13">
        <v>1</v>
      </c>
      <c r="T16" s="15" t="s">
        <v>11</v>
      </c>
      <c r="U16" s="13"/>
      <c r="V16" s="16">
        <v>0.9</v>
      </c>
      <c r="W16" s="13">
        <f t="shared" si="5"/>
        <v>97.5</v>
      </c>
      <c r="X16" s="13">
        <v>1</v>
      </c>
      <c r="Y16" s="15" t="s">
        <v>11</v>
      </c>
      <c r="Z16" s="13"/>
      <c r="AA16" s="16">
        <v>0.9</v>
      </c>
      <c r="AB16" s="13">
        <f t="shared" si="6"/>
        <v>80</v>
      </c>
      <c r="AC16" s="13">
        <v>1</v>
      </c>
      <c r="AD16" s="15" t="s">
        <v>11</v>
      </c>
      <c r="AE16" s="12"/>
      <c r="AF16" s="16">
        <v>0.95</v>
      </c>
      <c r="AG16" s="13">
        <f t="shared" si="7"/>
        <v>362.5</v>
      </c>
      <c r="AH16" s="13">
        <v>1</v>
      </c>
      <c r="AI16" s="15" t="s">
        <v>12</v>
      </c>
      <c r="AJ16" s="13"/>
      <c r="AK16" s="16">
        <v>0.95</v>
      </c>
      <c r="AL16" s="13">
        <f t="shared" si="8"/>
        <v>102.5</v>
      </c>
      <c r="AM16" s="13">
        <v>1</v>
      </c>
      <c r="AN16" s="15" t="s">
        <v>12</v>
      </c>
      <c r="AO16" s="13"/>
      <c r="AP16" s="16">
        <v>0.95</v>
      </c>
      <c r="AQ16" s="13">
        <f t="shared" si="9"/>
        <v>85</v>
      </c>
      <c r="AR16" s="13">
        <v>1</v>
      </c>
      <c r="AS16" s="15" t="s">
        <v>12</v>
      </c>
      <c r="AT16" s="12"/>
    </row>
    <row r="17" spans="2:46" ht="15.75" customHeight="1" x14ac:dyDescent="0.25">
      <c r="B17" s="16">
        <v>0.65</v>
      </c>
      <c r="C17" s="13">
        <f t="shared" si="1"/>
        <v>247.5</v>
      </c>
      <c r="D17" s="13">
        <v>5</v>
      </c>
      <c r="E17" s="15">
        <v>5</v>
      </c>
      <c r="F17" s="13"/>
      <c r="G17" s="16">
        <v>0.65</v>
      </c>
      <c r="H17" s="13">
        <f t="shared" si="2"/>
        <v>70</v>
      </c>
      <c r="I17" s="13">
        <v>5</v>
      </c>
      <c r="J17" s="15">
        <v>5</v>
      </c>
      <c r="K17" s="13"/>
      <c r="L17" s="16">
        <v>0.65</v>
      </c>
      <c r="M17" s="13">
        <f t="shared" si="3"/>
        <v>57.5</v>
      </c>
      <c r="N17" s="13">
        <v>5</v>
      </c>
      <c r="O17" s="15">
        <v>5</v>
      </c>
      <c r="Q17" s="16">
        <v>0.7</v>
      </c>
      <c r="R17" s="13">
        <f t="shared" si="4"/>
        <v>267.5</v>
      </c>
      <c r="S17" s="13">
        <v>5</v>
      </c>
      <c r="T17" s="15">
        <v>5</v>
      </c>
      <c r="U17" s="13"/>
      <c r="V17" s="16">
        <v>0.7</v>
      </c>
      <c r="W17" s="13">
        <f t="shared" si="5"/>
        <v>75</v>
      </c>
      <c r="X17" s="13">
        <v>5</v>
      </c>
      <c r="Y17" s="15">
        <v>5</v>
      </c>
      <c r="Z17" s="13"/>
      <c r="AA17" s="16">
        <v>0.7</v>
      </c>
      <c r="AB17" s="13">
        <f t="shared" si="6"/>
        <v>62.5</v>
      </c>
      <c r="AC17" s="13">
        <v>5</v>
      </c>
      <c r="AD17" s="15">
        <v>5</v>
      </c>
      <c r="AE17" s="12"/>
      <c r="AF17" s="16">
        <v>0.75</v>
      </c>
      <c r="AG17" s="13">
        <f t="shared" si="7"/>
        <v>287.5</v>
      </c>
      <c r="AH17" s="13">
        <v>5</v>
      </c>
      <c r="AI17" s="15">
        <v>5</v>
      </c>
      <c r="AJ17" s="13"/>
      <c r="AK17" s="16">
        <v>0.75</v>
      </c>
      <c r="AL17" s="13">
        <f t="shared" si="8"/>
        <v>80</v>
      </c>
      <c r="AM17" s="13">
        <v>5</v>
      </c>
      <c r="AN17" s="15">
        <v>5</v>
      </c>
      <c r="AO17" s="13"/>
      <c r="AP17" s="16">
        <v>0.75</v>
      </c>
      <c r="AQ17" s="13">
        <f t="shared" si="9"/>
        <v>67.5</v>
      </c>
      <c r="AR17" s="13">
        <v>5</v>
      </c>
      <c r="AS17" s="15">
        <v>5</v>
      </c>
      <c r="AT17" s="12"/>
    </row>
    <row r="18" spans="2:46" ht="15.75" customHeight="1" x14ac:dyDescent="0.25">
      <c r="B18" s="43" t="s">
        <v>20</v>
      </c>
      <c r="C18" s="44"/>
      <c r="D18" s="44"/>
      <c r="E18" s="45"/>
      <c r="F18" s="13"/>
      <c r="G18" s="43" t="s">
        <v>18</v>
      </c>
      <c r="H18" s="44"/>
      <c r="I18" s="44"/>
      <c r="J18" s="45"/>
      <c r="K18" s="13"/>
      <c r="L18" s="43" t="s">
        <v>16</v>
      </c>
      <c r="M18" s="44"/>
      <c r="N18" s="44"/>
      <c r="O18" s="45"/>
      <c r="Q18" s="43" t="s">
        <v>20</v>
      </c>
      <c r="R18" s="44"/>
      <c r="S18" s="44"/>
      <c r="T18" s="45"/>
      <c r="U18" s="13"/>
      <c r="V18" s="43" t="s">
        <v>18</v>
      </c>
      <c r="W18" s="44"/>
      <c r="X18" s="44"/>
      <c r="Y18" s="45"/>
      <c r="Z18" s="13"/>
      <c r="AA18" s="43" t="s">
        <v>16</v>
      </c>
      <c r="AB18" s="44"/>
      <c r="AC18" s="44"/>
      <c r="AD18" s="45"/>
      <c r="AE18" s="12"/>
      <c r="AF18" s="43" t="s">
        <v>20</v>
      </c>
      <c r="AG18" s="44"/>
      <c r="AH18" s="44"/>
      <c r="AI18" s="45"/>
      <c r="AJ18" s="13"/>
      <c r="AK18" s="43" t="s">
        <v>18</v>
      </c>
      <c r="AL18" s="44"/>
      <c r="AM18" s="44"/>
      <c r="AN18" s="45"/>
      <c r="AO18" s="13"/>
      <c r="AP18" s="43" t="s">
        <v>16</v>
      </c>
      <c r="AQ18" s="44"/>
      <c r="AR18" s="44"/>
      <c r="AS18" s="45"/>
      <c r="AT18" s="12"/>
    </row>
    <row r="19" spans="2:46" ht="15.75" customHeight="1" x14ac:dyDescent="0.25">
      <c r="B19" s="16">
        <v>0.4</v>
      </c>
      <c r="C19" s="13">
        <f t="shared" ref="C19:C25" si="10">MROUND(B19*$D$4, $D$6)</f>
        <v>35</v>
      </c>
      <c r="D19" s="13">
        <v>1</v>
      </c>
      <c r="E19" s="15">
        <v>5</v>
      </c>
      <c r="F19" s="13"/>
      <c r="G19" s="16">
        <v>0.4</v>
      </c>
      <c r="H19" s="13">
        <f t="shared" ref="H19:H25" si="11">MROUND(G19*$F$4, $D$6)</f>
        <v>17.5</v>
      </c>
      <c r="I19" s="13">
        <v>1</v>
      </c>
      <c r="J19" s="15">
        <v>5</v>
      </c>
      <c r="K19" s="13"/>
      <c r="L19" s="16">
        <v>0.4</v>
      </c>
      <c r="M19" s="13">
        <f t="shared" ref="M19:M25" si="12">MROUND(L19*$C$4, $D$6)</f>
        <v>152.5</v>
      </c>
      <c r="N19" s="13">
        <v>1</v>
      </c>
      <c r="O19" s="15">
        <v>5</v>
      </c>
      <c r="Q19" s="16">
        <v>0.4</v>
      </c>
      <c r="R19" s="13">
        <f t="shared" ref="R19:R25" si="13">MROUND(Q19*$D$4, $D$6)</f>
        <v>35</v>
      </c>
      <c r="S19" s="13">
        <v>1</v>
      </c>
      <c r="T19" s="15">
        <v>5</v>
      </c>
      <c r="U19" s="13"/>
      <c r="V19" s="16">
        <v>0.4</v>
      </c>
      <c r="W19" s="13">
        <f t="shared" ref="W19:W25" si="14">MROUND(V19*$F$4, $D$6)</f>
        <v>17.5</v>
      </c>
      <c r="X19" s="13">
        <v>1</v>
      </c>
      <c r="Y19" s="15">
        <v>5</v>
      </c>
      <c r="Z19" s="13"/>
      <c r="AA19" s="16">
        <v>0.4</v>
      </c>
      <c r="AB19" s="13">
        <f t="shared" ref="AB19:AB25" si="15">MROUND(AA19*$C$4, $D$6)</f>
        <v>152.5</v>
      </c>
      <c r="AC19" s="13">
        <v>1</v>
      </c>
      <c r="AD19" s="15">
        <v>5</v>
      </c>
      <c r="AE19" s="12"/>
      <c r="AF19" s="16">
        <v>0.4</v>
      </c>
      <c r="AG19" s="13">
        <f t="shared" ref="AG19:AG25" si="16">MROUND(AF19*$D$4, $D$6)</f>
        <v>35</v>
      </c>
      <c r="AH19" s="13">
        <v>1</v>
      </c>
      <c r="AI19" s="15">
        <v>5</v>
      </c>
      <c r="AJ19" s="13"/>
      <c r="AK19" s="16">
        <v>0.4</v>
      </c>
      <c r="AL19" s="13">
        <f t="shared" ref="AL19:AL25" si="17">MROUND(AK19*$F$4, $D$6)</f>
        <v>17.5</v>
      </c>
      <c r="AM19" s="13">
        <v>1</v>
      </c>
      <c r="AN19" s="15">
        <v>5</v>
      </c>
      <c r="AO19" s="13"/>
      <c r="AP19" s="16">
        <v>0.4</v>
      </c>
      <c r="AQ19" s="13">
        <f t="shared" ref="AQ19:AQ25" si="18">MROUND(AP19*$C$4, $D$6)</f>
        <v>152.5</v>
      </c>
      <c r="AR19" s="13">
        <v>1</v>
      </c>
      <c r="AS19" s="15">
        <v>5</v>
      </c>
      <c r="AT19" s="12"/>
    </row>
    <row r="20" spans="2:46" ht="15.75" customHeight="1" x14ac:dyDescent="0.25">
      <c r="B20" s="16">
        <v>0.5</v>
      </c>
      <c r="C20" s="13">
        <f t="shared" si="10"/>
        <v>45</v>
      </c>
      <c r="D20" s="13">
        <v>1</v>
      </c>
      <c r="E20" s="15">
        <v>5</v>
      </c>
      <c r="F20" s="13"/>
      <c r="G20" s="16">
        <v>0.5</v>
      </c>
      <c r="H20" s="13">
        <f t="shared" si="11"/>
        <v>22.5</v>
      </c>
      <c r="I20" s="13">
        <v>1</v>
      </c>
      <c r="J20" s="15">
        <v>5</v>
      </c>
      <c r="K20" s="13"/>
      <c r="L20" s="16">
        <v>0.5</v>
      </c>
      <c r="M20" s="13">
        <f t="shared" si="12"/>
        <v>192.5</v>
      </c>
      <c r="N20" s="13">
        <v>1</v>
      </c>
      <c r="O20" s="15">
        <v>5</v>
      </c>
      <c r="Q20" s="16">
        <v>0.5</v>
      </c>
      <c r="R20" s="13">
        <f t="shared" si="13"/>
        <v>45</v>
      </c>
      <c r="S20" s="13">
        <v>1</v>
      </c>
      <c r="T20" s="15">
        <v>5</v>
      </c>
      <c r="U20" s="13"/>
      <c r="V20" s="16">
        <v>0.5</v>
      </c>
      <c r="W20" s="13">
        <f t="shared" si="14"/>
        <v>22.5</v>
      </c>
      <c r="X20" s="13">
        <v>1</v>
      </c>
      <c r="Y20" s="15">
        <v>5</v>
      </c>
      <c r="Z20" s="13"/>
      <c r="AA20" s="16">
        <v>0.5</v>
      </c>
      <c r="AB20" s="13">
        <f t="shared" si="15"/>
        <v>192.5</v>
      </c>
      <c r="AC20" s="13">
        <v>1</v>
      </c>
      <c r="AD20" s="15">
        <v>5</v>
      </c>
      <c r="AE20" s="12"/>
      <c r="AF20" s="16">
        <v>0.5</v>
      </c>
      <c r="AG20" s="13">
        <f t="shared" si="16"/>
        <v>45</v>
      </c>
      <c r="AH20" s="13">
        <v>1</v>
      </c>
      <c r="AI20" s="15">
        <v>5</v>
      </c>
      <c r="AJ20" s="13"/>
      <c r="AK20" s="16">
        <v>0.5</v>
      </c>
      <c r="AL20" s="13">
        <f t="shared" si="17"/>
        <v>22.5</v>
      </c>
      <c r="AM20" s="13">
        <v>1</v>
      </c>
      <c r="AN20" s="15">
        <v>5</v>
      </c>
      <c r="AO20" s="13"/>
      <c r="AP20" s="16">
        <v>0.5</v>
      </c>
      <c r="AQ20" s="13">
        <f t="shared" si="18"/>
        <v>192.5</v>
      </c>
      <c r="AR20" s="13">
        <v>1</v>
      </c>
      <c r="AS20" s="15">
        <v>5</v>
      </c>
      <c r="AT20" s="12"/>
    </row>
    <row r="21" spans="2:46" ht="15.75" customHeight="1" x14ac:dyDescent="0.25">
      <c r="B21" s="16">
        <v>0.6</v>
      </c>
      <c r="C21" s="13">
        <f t="shared" si="10"/>
        <v>55</v>
      </c>
      <c r="D21" s="13">
        <v>1</v>
      </c>
      <c r="E21" s="15">
        <v>3</v>
      </c>
      <c r="F21" s="13"/>
      <c r="G21" s="16">
        <v>0.6</v>
      </c>
      <c r="H21" s="13">
        <f t="shared" si="11"/>
        <v>27.5</v>
      </c>
      <c r="I21" s="13">
        <v>1</v>
      </c>
      <c r="J21" s="15">
        <v>3</v>
      </c>
      <c r="K21" s="13"/>
      <c r="L21" s="16">
        <v>0.6</v>
      </c>
      <c r="M21" s="13">
        <f t="shared" si="12"/>
        <v>230</v>
      </c>
      <c r="N21" s="13">
        <v>1</v>
      </c>
      <c r="O21" s="15">
        <v>3</v>
      </c>
      <c r="Q21" s="16">
        <v>0.6</v>
      </c>
      <c r="R21" s="13">
        <f t="shared" si="13"/>
        <v>55</v>
      </c>
      <c r="S21" s="13">
        <v>1</v>
      </c>
      <c r="T21" s="15">
        <v>3</v>
      </c>
      <c r="U21" s="13"/>
      <c r="V21" s="16">
        <v>0.6</v>
      </c>
      <c r="W21" s="13">
        <f t="shared" si="14"/>
        <v>27.5</v>
      </c>
      <c r="X21" s="13">
        <v>1</v>
      </c>
      <c r="Y21" s="15">
        <v>3</v>
      </c>
      <c r="Z21" s="13"/>
      <c r="AA21" s="16">
        <v>0.6</v>
      </c>
      <c r="AB21" s="13">
        <f t="shared" si="15"/>
        <v>230</v>
      </c>
      <c r="AC21" s="13">
        <v>1</v>
      </c>
      <c r="AD21" s="15">
        <v>3</v>
      </c>
      <c r="AE21" s="12"/>
      <c r="AF21" s="16">
        <v>0.6</v>
      </c>
      <c r="AG21" s="13">
        <f t="shared" si="16"/>
        <v>55</v>
      </c>
      <c r="AH21" s="13">
        <v>1</v>
      </c>
      <c r="AI21" s="15">
        <v>3</v>
      </c>
      <c r="AJ21" s="13"/>
      <c r="AK21" s="16">
        <v>0.6</v>
      </c>
      <c r="AL21" s="13">
        <f t="shared" si="17"/>
        <v>27.5</v>
      </c>
      <c r="AM21" s="13">
        <v>1</v>
      </c>
      <c r="AN21" s="15">
        <v>3</v>
      </c>
      <c r="AO21" s="13"/>
      <c r="AP21" s="16">
        <v>0.6</v>
      </c>
      <c r="AQ21" s="13">
        <f t="shared" si="18"/>
        <v>230</v>
      </c>
      <c r="AR21" s="13">
        <v>1</v>
      </c>
      <c r="AS21" s="15">
        <v>3</v>
      </c>
      <c r="AT21" s="12"/>
    </row>
    <row r="22" spans="2:46" ht="15.75" customHeight="1" x14ac:dyDescent="0.25">
      <c r="B22" s="16">
        <v>0.65</v>
      </c>
      <c r="C22" s="13">
        <f t="shared" si="10"/>
        <v>57.5</v>
      </c>
      <c r="D22" s="13">
        <v>1</v>
      </c>
      <c r="E22" s="15">
        <v>5</v>
      </c>
      <c r="F22" s="13"/>
      <c r="G22" s="16">
        <v>0.65</v>
      </c>
      <c r="H22" s="13">
        <f t="shared" si="11"/>
        <v>30</v>
      </c>
      <c r="I22" s="13">
        <v>1</v>
      </c>
      <c r="J22" s="15">
        <v>5</v>
      </c>
      <c r="K22" s="13"/>
      <c r="L22" s="16">
        <v>0.65</v>
      </c>
      <c r="M22" s="13">
        <f t="shared" si="12"/>
        <v>247.5</v>
      </c>
      <c r="N22" s="13">
        <v>1</v>
      </c>
      <c r="O22" s="15">
        <v>5</v>
      </c>
      <c r="Q22" s="16">
        <v>0.7</v>
      </c>
      <c r="R22" s="13">
        <f t="shared" si="13"/>
        <v>62.5</v>
      </c>
      <c r="S22" s="13">
        <v>1</v>
      </c>
      <c r="T22" s="15">
        <v>3</v>
      </c>
      <c r="U22" s="13"/>
      <c r="V22" s="16">
        <v>0.7</v>
      </c>
      <c r="W22" s="13">
        <f t="shared" si="14"/>
        <v>32.5</v>
      </c>
      <c r="X22" s="13">
        <v>1</v>
      </c>
      <c r="Y22" s="15">
        <v>3</v>
      </c>
      <c r="Z22" s="13"/>
      <c r="AA22" s="16">
        <v>0.7</v>
      </c>
      <c r="AB22" s="13">
        <f t="shared" si="15"/>
        <v>267.5</v>
      </c>
      <c r="AC22" s="13">
        <v>1</v>
      </c>
      <c r="AD22" s="15">
        <v>3</v>
      </c>
      <c r="AE22" s="12"/>
      <c r="AF22" s="16">
        <v>0.75</v>
      </c>
      <c r="AG22" s="13">
        <f t="shared" si="16"/>
        <v>67.5</v>
      </c>
      <c r="AH22" s="13">
        <v>1</v>
      </c>
      <c r="AI22" s="15">
        <v>5</v>
      </c>
      <c r="AJ22" s="13"/>
      <c r="AK22" s="16">
        <v>0.75</v>
      </c>
      <c r="AL22" s="13">
        <f t="shared" si="17"/>
        <v>35</v>
      </c>
      <c r="AM22" s="13">
        <v>1</v>
      </c>
      <c r="AN22" s="15">
        <v>5</v>
      </c>
      <c r="AO22" s="13"/>
      <c r="AP22" s="16">
        <v>0.75</v>
      </c>
      <c r="AQ22" s="13">
        <f t="shared" si="18"/>
        <v>287.5</v>
      </c>
      <c r="AR22" s="13">
        <v>1</v>
      </c>
      <c r="AS22" s="15">
        <v>5</v>
      </c>
      <c r="AT22" s="12"/>
    </row>
    <row r="23" spans="2:46" ht="15.75" customHeight="1" x14ac:dyDescent="0.25">
      <c r="B23" s="16">
        <v>0.75</v>
      </c>
      <c r="C23" s="13">
        <f t="shared" si="10"/>
        <v>67.5</v>
      </c>
      <c r="D23" s="13">
        <v>1</v>
      </c>
      <c r="E23" s="15">
        <v>5</v>
      </c>
      <c r="F23" s="13"/>
      <c r="G23" s="16">
        <v>0.75</v>
      </c>
      <c r="H23" s="13">
        <f t="shared" si="11"/>
        <v>35</v>
      </c>
      <c r="I23" s="13">
        <v>1</v>
      </c>
      <c r="J23" s="15">
        <v>5</v>
      </c>
      <c r="K23" s="13"/>
      <c r="L23" s="16">
        <v>0.75</v>
      </c>
      <c r="M23" s="13">
        <f t="shared" si="12"/>
        <v>287.5</v>
      </c>
      <c r="N23" s="13">
        <v>1</v>
      </c>
      <c r="O23" s="15">
        <v>5</v>
      </c>
      <c r="Q23" s="16">
        <v>0.8</v>
      </c>
      <c r="R23" s="13">
        <f t="shared" si="13"/>
        <v>72.5</v>
      </c>
      <c r="S23" s="13">
        <v>1</v>
      </c>
      <c r="T23" s="15">
        <v>3</v>
      </c>
      <c r="U23" s="13"/>
      <c r="V23" s="16">
        <v>0.8</v>
      </c>
      <c r="W23" s="13">
        <f t="shared" si="14"/>
        <v>35</v>
      </c>
      <c r="X23" s="13">
        <v>1</v>
      </c>
      <c r="Y23" s="15">
        <v>3</v>
      </c>
      <c r="Z23" s="13"/>
      <c r="AA23" s="16">
        <v>0.8</v>
      </c>
      <c r="AB23" s="13">
        <f t="shared" si="15"/>
        <v>305</v>
      </c>
      <c r="AC23" s="13">
        <v>1</v>
      </c>
      <c r="AD23" s="15">
        <v>3</v>
      </c>
      <c r="AE23" s="12"/>
      <c r="AF23" s="16">
        <v>0.85</v>
      </c>
      <c r="AG23" s="13">
        <f t="shared" si="16"/>
        <v>77.5</v>
      </c>
      <c r="AH23" s="13">
        <v>1</v>
      </c>
      <c r="AI23" s="15">
        <v>3</v>
      </c>
      <c r="AJ23" s="13"/>
      <c r="AK23" s="16">
        <v>0.85</v>
      </c>
      <c r="AL23" s="13">
        <f t="shared" si="17"/>
        <v>37.5</v>
      </c>
      <c r="AM23" s="13">
        <v>1</v>
      </c>
      <c r="AN23" s="15">
        <v>3</v>
      </c>
      <c r="AO23" s="13"/>
      <c r="AP23" s="16">
        <v>0.85</v>
      </c>
      <c r="AQ23" s="13">
        <f t="shared" si="18"/>
        <v>325</v>
      </c>
      <c r="AR23" s="13">
        <v>1</v>
      </c>
      <c r="AS23" s="15">
        <v>3</v>
      </c>
      <c r="AT23" s="12"/>
    </row>
    <row r="24" spans="2:46" ht="15.75" customHeight="1" x14ac:dyDescent="0.25">
      <c r="B24" s="16">
        <v>0.85</v>
      </c>
      <c r="C24" s="13">
        <f t="shared" si="10"/>
        <v>77.5</v>
      </c>
      <c r="D24" s="13">
        <v>1</v>
      </c>
      <c r="E24" s="15" t="s">
        <v>10</v>
      </c>
      <c r="F24" s="13"/>
      <c r="G24" s="16">
        <v>0.85</v>
      </c>
      <c r="H24" s="13">
        <f t="shared" si="11"/>
        <v>37.5</v>
      </c>
      <c r="I24" s="13">
        <v>1</v>
      </c>
      <c r="J24" s="15" t="s">
        <v>10</v>
      </c>
      <c r="K24" s="13"/>
      <c r="L24" s="16">
        <v>0.85</v>
      </c>
      <c r="M24" s="13">
        <f t="shared" si="12"/>
        <v>325</v>
      </c>
      <c r="N24" s="13">
        <v>1</v>
      </c>
      <c r="O24" s="15" t="s">
        <v>10</v>
      </c>
      <c r="Q24" s="16">
        <v>0.9</v>
      </c>
      <c r="R24" s="13">
        <f t="shared" si="13"/>
        <v>80</v>
      </c>
      <c r="S24" s="13">
        <v>1</v>
      </c>
      <c r="T24" s="15" t="s">
        <v>11</v>
      </c>
      <c r="U24" s="13"/>
      <c r="V24" s="16">
        <v>0.9</v>
      </c>
      <c r="W24" s="13">
        <f t="shared" si="14"/>
        <v>40</v>
      </c>
      <c r="X24" s="13">
        <v>1</v>
      </c>
      <c r="Y24" s="15" t="s">
        <v>11</v>
      </c>
      <c r="Z24" s="13"/>
      <c r="AA24" s="16">
        <v>0.9</v>
      </c>
      <c r="AB24" s="13">
        <f t="shared" si="15"/>
        <v>345</v>
      </c>
      <c r="AC24" s="13">
        <v>1</v>
      </c>
      <c r="AD24" s="15" t="s">
        <v>11</v>
      </c>
      <c r="AE24" s="12"/>
      <c r="AF24" s="16">
        <v>0.95</v>
      </c>
      <c r="AG24" s="13">
        <f t="shared" si="16"/>
        <v>85</v>
      </c>
      <c r="AH24" s="13">
        <v>1</v>
      </c>
      <c r="AI24" s="15" t="s">
        <v>12</v>
      </c>
      <c r="AJ24" s="13"/>
      <c r="AK24" s="16">
        <v>0.95</v>
      </c>
      <c r="AL24" s="13">
        <f t="shared" si="17"/>
        <v>42.5</v>
      </c>
      <c r="AM24" s="13">
        <v>1</v>
      </c>
      <c r="AN24" s="15" t="s">
        <v>12</v>
      </c>
      <c r="AO24" s="13"/>
      <c r="AP24" s="16">
        <v>0.95</v>
      </c>
      <c r="AQ24" s="13">
        <f t="shared" si="18"/>
        <v>362.5</v>
      </c>
      <c r="AR24" s="13">
        <v>1</v>
      </c>
      <c r="AS24" s="15" t="s">
        <v>12</v>
      </c>
      <c r="AT24" s="12"/>
    </row>
    <row r="25" spans="2:46" ht="15.75" customHeight="1" x14ac:dyDescent="0.25">
      <c r="B25" s="17">
        <v>0.65</v>
      </c>
      <c r="C25" s="18">
        <f t="shared" si="10"/>
        <v>57.5</v>
      </c>
      <c r="D25" s="18">
        <v>5</v>
      </c>
      <c r="E25" s="15">
        <v>5</v>
      </c>
      <c r="F25" s="18"/>
      <c r="G25" s="17">
        <v>0.65</v>
      </c>
      <c r="H25" s="18">
        <f t="shared" si="11"/>
        <v>30</v>
      </c>
      <c r="I25" s="18">
        <v>5</v>
      </c>
      <c r="J25" s="19">
        <v>5</v>
      </c>
      <c r="K25" s="18"/>
      <c r="L25" s="17">
        <v>0.65</v>
      </c>
      <c r="M25" s="18">
        <f t="shared" si="12"/>
        <v>247.5</v>
      </c>
      <c r="N25" s="18">
        <v>5</v>
      </c>
      <c r="O25" s="15">
        <v>5</v>
      </c>
      <c r="Q25" s="16">
        <v>0.7</v>
      </c>
      <c r="R25" s="18">
        <f t="shared" si="13"/>
        <v>62.5</v>
      </c>
      <c r="S25" s="18">
        <v>5</v>
      </c>
      <c r="T25" s="15">
        <v>5</v>
      </c>
      <c r="U25" s="18"/>
      <c r="V25" s="17">
        <v>0.7</v>
      </c>
      <c r="W25" s="18">
        <f t="shared" si="14"/>
        <v>32.5</v>
      </c>
      <c r="X25" s="18">
        <v>5</v>
      </c>
      <c r="Y25" s="19">
        <v>5</v>
      </c>
      <c r="Z25" s="18"/>
      <c r="AA25" s="16">
        <v>0.7</v>
      </c>
      <c r="AB25" s="18">
        <f t="shared" si="15"/>
        <v>267.5</v>
      </c>
      <c r="AC25" s="18">
        <v>5</v>
      </c>
      <c r="AD25" s="15">
        <v>5</v>
      </c>
      <c r="AE25" s="12"/>
      <c r="AF25" s="16">
        <v>0.75</v>
      </c>
      <c r="AG25" s="18">
        <f t="shared" si="16"/>
        <v>67.5</v>
      </c>
      <c r="AH25" s="18">
        <v>5</v>
      </c>
      <c r="AI25" s="15">
        <v>5</v>
      </c>
      <c r="AJ25" s="18"/>
      <c r="AK25" s="16">
        <v>0.75</v>
      </c>
      <c r="AL25" s="18">
        <f t="shared" si="17"/>
        <v>35</v>
      </c>
      <c r="AM25" s="18">
        <v>5</v>
      </c>
      <c r="AN25" s="19">
        <v>5</v>
      </c>
      <c r="AO25" s="18"/>
      <c r="AP25" s="16">
        <v>0.75</v>
      </c>
      <c r="AQ25" s="18">
        <f t="shared" si="18"/>
        <v>287.5</v>
      </c>
      <c r="AR25" s="18">
        <v>5</v>
      </c>
      <c r="AS25" s="15">
        <v>5</v>
      </c>
      <c r="AT25" s="12"/>
    </row>
    <row r="26" spans="2:46" ht="15.75" customHeight="1" x14ac:dyDescent="0.25">
      <c r="B26" s="40" t="s">
        <v>30</v>
      </c>
      <c r="C26" s="41"/>
      <c r="D26" s="41"/>
      <c r="E26" s="42"/>
      <c r="G26" s="40" t="s">
        <v>30</v>
      </c>
      <c r="H26" s="41"/>
      <c r="I26" s="41"/>
      <c r="J26" s="42"/>
      <c r="L26" s="40" t="s">
        <v>30</v>
      </c>
      <c r="M26" s="41"/>
      <c r="N26" s="41"/>
      <c r="O26" s="42"/>
      <c r="Q26" s="40" t="s">
        <v>30</v>
      </c>
      <c r="R26" s="41"/>
      <c r="S26" s="41"/>
      <c r="T26" s="42"/>
      <c r="V26" s="40" t="s">
        <v>30</v>
      </c>
      <c r="W26" s="41"/>
      <c r="X26" s="41"/>
      <c r="Y26" s="42"/>
      <c r="AA26" s="40" t="s">
        <v>30</v>
      </c>
      <c r="AB26" s="41"/>
      <c r="AC26" s="41"/>
      <c r="AD26" s="42"/>
      <c r="AE26" s="12"/>
      <c r="AF26" s="40" t="s">
        <v>30</v>
      </c>
      <c r="AG26" s="41"/>
      <c r="AH26" s="41"/>
      <c r="AI26" s="42"/>
      <c r="AJ26" s="12"/>
      <c r="AK26" s="40" t="s">
        <v>30</v>
      </c>
      <c r="AL26" s="41"/>
      <c r="AM26" s="41"/>
      <c r="AN26" s="42"/>
      <c r="AP26" s="40" t="s">
        <v>30</v>
      </c>
      <c r="AQ26" s="41"/>
      <c r="AR26" s="41"/>
      <c r="AS26" s="42"/>
    </row>
    <row r="27" spans="2:46" ht="15.75" customHeight="1" x14ac:dyDescent="0.25">
      <c r="AD27" s="12"/>
      <c r="AE27" s="12"/>
      <c r="AF27" s="12"/>
      <c r="AG27" s="12"/>
      <c r="AH27" s="12"/>
      <c r="AI27" s="12"/>
      <c r="AJ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2:46" ht="15.75" customHeight="1" x14ac:dyDescent="0.25">
      <c r="AD28" s="12"/>
      <c r="AE28" s="12"/>
      <c r="AF28" s="12"/>
      <c r="AG28" s="12"/>
      <c r="AH28" s="12"/>
      <c r="AI28" s="12"/>
      <c r="AJ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2:46" ht="15.75" customHeight="1" x14ac:dyDescent="0.25">
      <c r="B29" s="4" t="s">
        <v>37</v>
      </c>
      <c r="AA29" s="4" t="s">
        <v>31</v>
      </c>
      <c r="AD29" s="12"/>
      <c r="AE29" s="12"/>
      <c r="AF29" s="12"/>
      <c r="AG29" s="12"/>
      <c r="AH29" s="12"/>
      <c r="AI29" s="12"/>
      <c r="AJ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2:46" ht="15.75" customHeight="1" x14ac:dyDescent="0.25">
      <c r="B30" s="4" t="s">
        <v>38</v>
      </c>
      <c r="AA30" s="4" t="s">
        <v>32</v>
      </c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2:46" ht="15.75" customHeight="1" x14ac:dyDescent="0.25">
      <c r="B31" s="4"/>
      <c r="AA31" s="4" t="s">
        <v>33</v>
      </c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2:46" ht="15.75" customHeight="1" x14ac:dyDescent="0.25">
      <c r="B32" s="4" t="s">
        <v>39</v>
      </c>
      <c r="AA32" s="4" t="s">
        <v>34</v>
      </c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6" ht="15.75" customHeight="1" x14ac:dyDescent="0.25">
      <c r="B33" s="4" t="s">
        <v>40</v>
      </c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2:46" ht="15.75" customHeight="1" x14ac:dyDescent="0.25">
      <c r="B34" s="4"/>
      <c r="AA34" s="4"/>
      <c r="AD34" s="12"/>
      <c r="AE34" s="12"/>
      <c r="AF34" s="12"/>
      <c r="AG34" s="12"/>
      <c r="AH34" s="12"/>
      <c r="AI34" s="12"/>
      <c r="AJ34" s="12"/>
      <c r="AK34" s="12"/>
      <c r="AL34" s="4"/>
      <c r="AM34" s="4"/>
      <c r="AN34" s="4"/>
      <c r="AO34" s="4"/>
      <c r="AP34" s="4"/>
      <c r="AQ34" s="4"/>
      <c r="AR34" s="4"/>
      <c r="AS34" s="4"/>
      <c r="AT34" s="4"/>
    </row>
    <row r="35" spans="2:46" ht="15.75" customHeight="1" x14ac:dyDescent="0.25">
      <c r="B35" s="4" t="s">
        <v>41</v>
      </c>
      <c r="AE35" s="12"/>
      <c r="AF35" s="12"/>
      <c r="AG35" s="12"/>
      <c r="AH35" s="12"/>
      <c r="AI35" s="12"/>
      <c r="AJ35" s="12"/>
      <c r="AK35" s="12"/>
      <c r="AL35" s="4"/>
      <c r="AM35" s="4"/>
      <c r="AN35" s="4"/>
      <c r="AO35" s="4"/>
      <c r="AP35" s="4"/>
      <c r="AQ35" s="4"/>
      <c r="AR35" s="4"/>
      <c r="AS35" s="4"/>
      <c r="AT35" s="4"/>
    </row>
    <row r="36" spans="2:46" ht="15.75" customHeight="1" x14ac:dyDescent="0.25">
      <c r="B36" s="4"/>
      <c r="AE36" s="12"/>
      <c r="AF36" s="12"/>
      <c r="AG36" s="12"/>
      <c r="AH36" s="12"/>
      <c r="AI36" s="12"/>
      <c r="AJ36" s="12"/>
      <c r="AK36" s="12"/>
      <c r="AL36" s="4"/>
      <c r="AM36" s="4"/>
      <c r="AN36" s="4"/>
      <c r="AO36" s="4"/>
      <c r="AP36" s="4"/>
      <c r="AQ36" s="4"/>
      <c r="AR36" s="4"/>
      <c r="AS36" s="4"/>
      <c r="AT36" s="4"/>
    </row>
    <row r="37" spans="2:46" ht="15.75" customHeight="1" x14ac:dyDescent="0.25">
      <c r="B37" s="4" t="s">
        <v>42</v>
      </c>
      <c r="AE37" s="12"/>
      <c r="AF37" s="12"/>
      <c r="AG37" s="12"/>
      <c r="AH37" s="12"/>
      <c r="AI37" s="12"/>
      <c r="AJ37" s="12"/>
      <c r="AK37" s="12"/>
      <c r="AL37" s="12"/>
      <c r="AM37" s="4"/>
      <c r="AN37" s="4"/>
      <c r="AO37" s="4"/>
      <c r="AP37" s="4"/>
      <c r="AQ37" s="4"/>
      <c r="AR37" s="4"/>
      <c r="AS37" s="4"/>
      <c r="AT37" s="4"/>
    </row>
    <row r="38" spans="2:46" ht="15.75" customHeight="1" x14ac:dyDescent="0.25">
      <c r="AD38" s="12"/>
      <c r="AE38" s="12"/>
      <c r="AF38" s="12"/>
      <c r="AG38" s="12"/>
      <c r="AH38" s="12"/>
      <c r="AI38" s="12"/>
      <c r="AJ38" s="12"/>
      <c r="AK38" s="12"/>
      <c r="AL38" s="12"/>
      <c r="AM38" s="4"/>
      <c r="AN38" s="4"/>
      <c r="AO38" s="4"/>
      <c r="AP38" s="4"/>
      <c r="AQ38" s="4"/>
      <c r="AR38" s="4"/>
      <c r="AS38" s="4"/>
      <c r="AT38" s="4"/>
    </row>
    <row r="39" spans="2:46" ht="15.75" customHeight="1" x14ac:dyDescent="0.25"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2:46" ht="15.75" customHeight="1" x14ac:dyDescent="0.25"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2:46" ht="15.75" customHeight="1" x14ac:dyDescent="0.25"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2:46" ht="15.75" customHeight="1" x14ac:dyDescent="0.25"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2:46" ht="15.75" customHeight="1" x14ac:dyDescent="0.25"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2:46" ht="15.75" customHeight="1" x14ac:dyDescent="0.25"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2:46" ht="15.75" customHeight="1" x14ac:dyDescent="0.25"/>
    <row r="46" spans="2:46" ht="15.75" customHeight="1" x14ac:dyDescent="0.25"/>
    <row r="47" spans="2:46" ht="15.75" customHeight="1" x14ac:dyDescent="0.25"/>
    <row r="48" spans="2:4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32">
    <mergeCell ref="B1:AD1"/>
    <mergeCell ref="B6:C6"/>
    <mergeCell ref="B8:O8"/>
    <mergeCell ref="Q8:AD8"/>
    <mergeCell ref="AF8:AS8"/>
    <mergeCell ref="B9:E9"/>
    <mergeCell ref="G9:J9"/>
    <mergeCell ref="L9:O9"/>
    <mergeCell ref="AA18:AD18"/>
    <mergeCell ref="AF18:AI18"/>
    <mergeCell ref="AK18:AN18"/>
    <mergeCell ref="AP18:AS18"/>
    <mergeCell ref="Q9:T9"/>
    <mergeCell ref="V9:Y9"/>
    <mergeCell ref="AA9:AD9"/>
    <mergeCell ref="AF9:AI9"/>
    <mergeCell ref="AK9:AN9"/>
    <mergeCell ref="AP9:AS9"/>
    <mergeCell ref="B18:E18"/>
    <mergeCell ref="G18:J18"/>
    <mergeCell ref="L18:O18"/>
    <mergeCell ref="Q18:T18"/>
    <mergeCell ref="V18:Y18"/>
    <mergeCell ref="AK26:AN26"/>
    <mergeCell ref="AP26:AS26"/>
    <mergeCell ref="B26:E26"/>
    <mergeCell ref="G26:J26"/>
    <mergeCell ref="L26:O26"/>
    <mergeCell ref="Q26:T26"/>
    <mergeCell ref="V26:Y26"/>
    <mergeCell ref="AA26:AD26"/>
    <mergeCell ref="AF26:AI26"/>
  </mergeCells>
  <hyperlinks>
    <hyperlink ref="B1" r:id="rId1" xr:uid="{0C7825F3-AED3-4E36-9561-38100CF58B33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0"/>
  <sheetViews>
    <sheetView workbookViewId="0">
      <selection activeCell="A17" sqref="A17"/>
    </sheetView>
  </sheetViews>
  <sheetFormatPr baseColWidth="10" defaultColWidth="14.44140625" defaultRowHeight="15" customHeight="1" x14ac:dyDescent="0.25"/>
  <cols>
    <col min="1" max="18" width="14.44140625" customWidth="1"/>
    <col min="19" max="26" width="12.5546875" customWidth="1"/>
  </cols>
  <sheetData>
    <row r="1" spans="1:18" ht="15.75" customHeight="1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8" ht="15.75" customHeight="1" x14ac:dyDescent="0.25">
      <c r="A2" s="20" t="s">
        <v>16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2">
        <v>15</v>
      </c>
      <c r="Q2" s="3" t="s">
        <v>0</v>
      </c>
      <c r="R2" s="4"/>
    </row>
    <row r="3" spans="1:18" ht="15.75" customHeight="1" x14ac:dyDescent="0.25">
      <c r="A3" s="23" t="s">
        <v>13</v>
      </c>
      <c r="B3" s="24"/>
      <c r="C3" s="24"/>
      <c r="D3" s="24">
        <v>0</v>
      </c>
      <c r="E3" s="24">
        <v>0</v>
      </c>
      <c r="F3" s="24">
        <v>0</v>
      </c>
      <c r="G3" s="24">
        <v>0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4">
        <v>0</v>
      </c>
      <c r="N3" s="24">
        <v>0</v>
      </c>
      <c r="O3" s="24">
        <v>0</v>
      </c>
      <c r="P3" s="25">
        <v>0</v>
      </c>
      <c r="Q3" s="8" t="s">
        <v>13</v>
      </c>
      <c r="R3" s="4"/>
    </row>
    <row r="4" spans="1:18" ht="15.75" customHeight="1" x14ac:dyDescent="0.25">
      <c r="A4" s="26" t="s">
        <v>17</v>
      </c>
      <c r="B4" s="27">
        <f>B3</f>
        <v>0</v>
      </c>
      <c r="C4" s="28">
        <f t="shared" ref="C4:P4" si="0">C2*C3*0.0333 + C3</f>
        <v>0</v>
      </c>
      <c r="D4" s="28">
        <f t="shared" si="0"/>
        <v>0</v>
      </c>
      <c r="E4" s="28">
        <f t="shared" si="0"/>
        <v>0</v>
      </c>
      <c r="F4" s="28">
        <f t="shared" si="0"/>
        <v>0</v>
      </c>
      <c r="G4" s="28">
        <f t="shared" si="0"/>
        <v>0</v>
      </c>
      <c r="H4" s="28">
        <f t="shared" si="0"/>
        <v>0</v>
      </c>
      <c r="I4" s="28">
        <f t="shared" si="0"/>
        <v>0</v>
      </c>
      <c r="J4" s="28">
        <f t="shared" si="0"/>
        <v>0</v>
      </c>
      <c r="K4" s="28">
        <f t="shared" si="0"/>
        <v>0</v>
      </c>
      <c r="L4" s="28">
        <f t="shared" si="0"/>
        <v>0</v>
      </c>
      <c r="M4" s="28">
        <f t="shared" si="0"/>
        <v>0</v>
      </c>
      <c r="N4" s="28">
        <f t="shared" si="0"/>
        <v>0</v>
      </c>
      <c r="O4" s="28">
        <f t="shared" si="0"/>
        <v>0</v>
      </c>
      <c r="P4" s="29">
        <f t="shared" si="0"/>
        <v>0</v>
      </c>
      <c r="Q4" s="11" t="s">
        <v>14</v>
      </c>
      <c r="R4" s="4"/>
    </row>
    <row r="5" spans="1:18" ht="15.75" customHeight="1" x14ac:dyDescent="0.25">
      <c r="A5" s="23" t="s">
        <v>20</v>
      </c>
      <c r="B5" s="30">
        <v>1</v>
      </c>
      <c r="C5" s="31">
        <v>2</v>
      </c>
      <c r="D5" s="31">
        <v>3</v>
      </c>
      <c r="E5" s="31">
        <v>4</v>
      </c>
      <c r="F5" s="31">
        <v>5</v>
      </c>
      <c r="G5" s="31">
        <v>6</v>
      </c>
      <c r="H5" s="31">
        <v>7</v>
      </c>
      <c r="I5" s="31">
        <v>8</v>
      </c>
      <c r="J5" s="31">
        <v>9</v>
      </c>
      <c r="K5" s="31">
        <v>10</v>
      </c>
      <c r="L5" s="31">
        <v>11</v>
      </c>
      <c r="M5" s="31">
        <v>12</v>
      </c>
      <c r="N5" s="31">
        <v>13</v>
      </c>
      <c r="O5" s="31">
        <v>14</v>
      </c>
      <c r="P5" s="32">
        <v>15</v>
      </c>
      <c r="Q5" s="8" t="s">
        <v>15</v>
      </c>
      <c r="R5" s="4"/>
    </row>
    <row r="6" spans="1:18" ht="15.75" customHeight="1" x14ac:dyDescent="0.25">
      <c r="A6" s="23" t="s">
        <v>13</v>
      </c>
      <c r="B6" s="24">
        <v>0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4">
        <v>0</v>
      </c>
      <c r="Q6" s="8" t="s">
        <v>13</v>
      </c>
      <c r="R6" s="4"/>
    </row>
    <row r="7" spans="1:18" ht="15.75" customHeight="1" x14ac:dyDescent="0.25">
      <c r="A7" s="26" t="s">
        <v>17</v>
      </c>
      <c r="B7" s="27">
        <f>B6</f>
        <v>0</v>
      </c>
      <c r="C7" s="27">
        <f t="shared" ref="C7:P7" si="1">C5*C6*0.0333 + C6</f>
        <v>0</v>
      </c>
      <c r="D7" s="27">
        <f t="shared" si="1"/>
        <v>0</v>
      </c>
      <c r="E7" s="27">
        <f t="shared" si="1"/>
        <v>0</v>
      </c>
      <c r="F7" s="27">
        <f t="shared" si="1"/>
        <v>0</v>
      </c>
      <c r="G7" s="27">
        <f t="shared" si="1"/>
        <v>0</v>
      </c>
      <c r="H7" s="27">
        <f t="shared" si="1"/>
        <v>0</v>
      </c>
      <c r="I7" s="27">
        <f t="shared" si="1"/>
        <v>0</v>
      </c>
      <c r="J7" s="27">
        <f t="shared" si="1"/>
        <v>0</v>
      </c>
      <c r="K7" s="27">
        <f t="shared" si="1"/>
        <v>0</v>
      </c>
      <c r="L7" s="27">
        <f t="shared" si="1"/>
        <v>0</v>
      </c>
      <c r="M7" s="27">
        <f t="shared" si="1"/>
        <v>0</v>
      </c>
      <c r="N7" s="27">
        <f t="shared" si="1"/>
        <v>0</v>
      </c>
      <c r="O7" s="27">
        <f t="shared" si="1"/>
        <v>0</v>
      </c>
      <c r="P7" s="35">
        <f t="shared" si="1"/>
        <v>0</v>
      </c>
      <c r="Q7" s="11" t="s">
        <v>14</v>
      </c>
      <c r="R7" s="4"/>
    </row>
    <row r="8" spans="1:18" ht="15.75" customHeight="1" x14ac:dyDescent="0.25">
      <c r="A8" s="23" t="s">
        <v>19</v>
      </c>
      <c r="B8" s="30">
        <v>1</v>
      </c>
      <c r="C8" s="30">
        <v>2</v>
      </c>
      <c r="D8" s="30">
        <v>3</v>
      </c>
      <c r="E8" s="30">
        <v>4</v>
      </c>
      <c r="F8" s="30">
        <v>5</v>
      </c>
      <c r="G8" s="30">
        <v>6</v>
      </c>
      <c r="H8" s="30">
        <v>7</v>
      </c>
      <c r="I8" s="30">
        <v>8</v>
      </c>
      <c r="J8" s="30">
        <v>9</v>
      </c>
      <c r="K8" s="30">
        <v>10</v>
      </c>
      <c r="L8" s="30">
        <v>11</v>
      </c>
      <c r="M8" s="30">
        <v>12</v>
      </c>
      <c r="N8" s="30">
        <v>13</v>
      </c>
      <c r="O8" s="30">
        <v>14</v>
      </c>
      <c r="P8" s="36">
        <v>15</v>
      </c>
      <c r="Q8" s="8" t="s">
        <v>2</v>
      </c>
      <c r="R8" s="4"/>
    </row>
    <row r="9" spans="1:18" ht="15.75" customHeight="1" x14ac:dyDescent="0.25">
      <c r="A9" s="23" t="s">
        <v>13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33">
        <v>0</v>
      </c>
      <c r="O9" s="33">
        <v>0</v>
      </c>
      <c r="P9" s="34">
        <v>0</v>
      </c>
      <c r="Q9" s="8" t="s">
        <v>13</v>
      </c>
      <c r="R9" s="4"/>
    </row>
    <row r="10" spans="1:18" ht="15.75" customHeight="1" x14ac:dyDescent="0.25">
      <c r="A10" s="26" t="s">
        <v>17</v>
      </c>
      <c r="B10" s="27">
        <f>B9</f>
        <v>0</v>
      </c>
      <c r="C10" s="28">
        <f t="shared" ref="C10:P10" si="2">C8*C9*0.0333 + C9</f>
        <v>0</v>
      </c>
      <c r="D10" s="28">
        <f t="shared" si="2"/>
        <v>0</v>
      </c>
      <c r="E10" s="28">
        <f t="shared" si="2"/>
        <v>0</v>
      </c>
      <c r="F10" s="28">
        <f t="shared" si="2"/>
        <v>0</v>
      </c>
      <c r="G10" s="28">
        <f t="shared" si="2"/>
        <v>0</v>
      </c>
      <c r="H10" s="28">
        <f t="shared" si="2"/>
        <v>0</v>
      </c>
      <c r="I10" s="28">
        <f t="shared" si="2"/>
        <v>0</v>
      </c>
      <c r="J10" s="28">
        <f t="shared" si="2"/>
        <v>0</v>
      </c>
      <c r="K10" s="27">
        <f t="shared" si="2"/>
        <v>0</v>
      </c>
      <c r="L10" s="27">
        <f t="shared" si="2"/>
        <v>0</v>
      </c>
      <c r="M10" s="27">
        <f t="shared" si="2"/>
        <v>0</v>
      </c>
      <c r="N10" s="27">
        <f t="shared" si="2"/>
        <v>0</v>
      </c>
      <c r="O10" s="27">
        <f t="shared" si="2"/>
        <v>0</v>
      </c>
      <c r="P10" s="35">
        <f t="shared" si="2"/>
        <v>0</v>
      </c>
      <c r="Q10" s="11" t="s">
        <v>14</v>
      </c>
      <c r="R10" s="4"/>
    </row>
    <row r="11" spans="1:18" ht="15.75" customHeight="1" x14ac:dyDescent="0.25">
      <c r="A11" s="23" t="s">
        <v>18</v>
      </c>
      <c r="B11" s="30">
        <v>1</v>
      </c>
      <c r="C11" s="31">
        <v>2</v>
      </c>
      <c r="D11" s="31">
        <v>3</v>
      </c>
      <c r="E11" s="31">
        <v>4</v>
      </c>
      <c r="F11" s="31">
        <v>5</v>
      </c>
      <c r="G11" s="31">
        <v>6</v>
      </c>
      <c r="H11" s="31">
        <v>7</v>
      </c>
      <c r="I11" s="31">
        <v>8</v>
      </c>
      <c r="J11" s="31">
        <v>9</v>
      </c>
      <c r="K11" s="30">
        <v>10</v>
      </c>
      <c r="L11" s="30">
        <v>11</v>
      </c>
      <c r="M11" s="30">
        <v>12</v>
      </c>
      <c r="N11" s="30">
        <v>13</v>
      </c>
      <c r="O11" s="30">
        <v>14</v>
      </c>
      <c r="P11" s="36">
        <v>15</v>
      </c>
      <c r="Q11" s="8" t="s">
        <v>3</v>
      </c>
      <c r="R11" s="4"/>
    </row>
    <row r="12" spans="1:18" ht="15.75" customHeight="1" x14ac:dyDescent="0.25">
      <c r="A12" s="23" t="s">
        <v>13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4">
        <v>0</v>
      </c>
      <c r="Q12" s="8" t="s">
        <v>13</v>
      </c>
      <c r="R12" s="4"/>
    </row>
    <row r="13" spans="1:18" ht="15.75" customHeight="1" x14ac:dyDescent="0.25">
      <c r="A13" s="26" t="s">
        <v>17</v>
      </c>
      <c r="B13" s="27">
        <f>B12</f>
        <v>0</v>
      </c>
      <c r="C13" s="28">
        <f t="shared" ref="C13:P13" si="3">C11*C12*0.0333 + C12</f>
        <v>0</v>
      </c>
      <c r="D13" s="28">
        <f t="shared" si="3"/>
        <v>0</v>
      </c>
      <c r="E13" s="28">
        <f t="shared" si="3"/>
        <v>0</v>
      </c>
      <c r="F13" s="27">
        <f t="shared" si="3"/>
        <v>0</v>
      </c>
      <c r="G13" s="28">
        <f t="shared" si="3"/>
        <v>0</v>
      </c>
      <c r="H13" s="28">
        <f t="shared" si="3"/>
        <v>0</v>
      </c>
      <c r="I13" s="28">
        <f t="shared" si="3"/>
        <v>0</v>
      </c>
      <c r="J13" s="27">
        <f t="shared" si="3"/>
        <v>0</v>
      </c>
      <c r="K13" s="27">
        <f t="shared" si="3"/>
        <v>0</v>
      </c>
      <c r="L13" s="27">
        <f t="shared" si="3"/>
        <v>0</v>
      </c>
      <c r="M13" s="27">
        <f t="shared" si="3"/>
        <v>0</v>
      </c>
      <c r="N13" s="27">
        <f t="shared" si="3"/>
        <v>0</v>
      </c>
      <c r="O13" s="27">
        <f t="shared" si="3"/>
        <v>0</v>
      </c>
      <c r="P13" s="35">
        <f t="shared" si="3"/>
        <v>0</v>
      </c>
      <c r="Q13" s="11" t="s">
        <v>14</v>
      </c>
      <c r="R13" s="4"/>
    </row>
    <row r="14" spans="1:18" ht="15.75" customHeight="1" x14ac:dyDescent="0.25">
      <c r="A14" s="4"/>
      <c r="B14" s="4"/>
      <c r="C14" s="37"/>
      <c r="D14" s="37"/>
      <c r="E14" s="37"/>
      <c r="F14" s="4"/>
      <c r="G14" s="37"/>
      <c r="H14" s="37"/>
      <c r="I14" s="37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customHeight="1" x14ac:dyDescent="0.25">
      <c r="A15" s="4" t="s">
        <v>35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customHeight="1" x14ac:dyDescent="0.25">
      <c r="A16" s="4" t="s">
        <v>36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531</vt:lpstr>
      <vt:lpstr>Hoja de PRs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2020-10-03T09:56:52Z</dcterms:modified>
</cp:coreProperties>
</file>