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1844ABDC-1274-4DB7-B729-5C806144522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eso Muerto Vince Anel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4" i="1" l="1"/>
  <c r="E10" i="1"/>
  <c r="E13" i="1" s="1"/>
  <c r="E16" i="1" s="1"/>
  <c r="E19" i="1" s="1"/>
  <c r="F9" i="1"/>
  <c r="F11" i="1" s="1"/>
  <c r="F12" i="1" s="1"/>
  <c r="F14" i="1" s="1"/>
  <c r="F15" i="1" s="1"/>
  <c r="F17" i="1" s="1"/>
  <c r="F18" i="1" s="1"/>
  <c r="F20" i="1" s="1"/>
  <c r="F21" i="1" s="1"/>
  <c r="F23" i="1" s="1"/>
  <c r="H24" i="1" s="1"/>
  <c r="G8" i="1"/>
  <c r="F8" i="1"/>
  <c r="E8" i="1"/>
  <c r="D8" i="1"/>
  <c r="G7" i="1"/>
  <c r="G10" i="1" s="1"/>
  <c r="G16" i="1" s="1"/>
  <c r="G19" i="1" s="1"/>
  <c r="J21" i="1" s="1"/>
  <c r="J22" i="1" s="1"/>
  <c r="F7" i="1"/>
  <c r="F10" i="1" s="1"/>
  <c r="F16" i="1" s="1"/>
  <c r="F19" i="1" s="1"/>
  <c r="E7" i="1"/>
  <c r="I6" i="1"/>
  <c r="I9" i="1" s="1"/>
  <c r="I12" i="1" s="1"/>
  <c r="I15" i="1" s="1"/>
  <c r="I18" i="1" s="1"/>
  <c r="I21" i="1" s="1"/>
  <c r="I22" i="1" s="1"/>
  <c r="H6" i="1"/>
  <c r="H9" i="1" s="1"/>
  <c r="G6" i="1"/>
  <c r="G9" i="1" s="1"/>
  <c r="E6" i="1"/>
  <c r="E9" i="1" s="1"/>
  <c r="D6" i="1"/>
  <c r="D9" i="1" s="1"/>
  <c r="D11" i="1" l="1"/>
  <c r="D12" i="1"/>
  <c r="D14" i="1" s="1"/>
  <c r="E11" i="1"/>
  <c r="E12" i="1"/>
  <c r="G11" i="1"/>
  <c r="G12" i="1"/>
  <c r="L11" i="1"/>
  <c r="H12" i="1"/>
  <c r="L8" i="1"/>
  <c r="D15" i="1"/>
  <c r="E15" i="1" l="1"/>
  <c r="E14" i="1"/>
  <c r="H18" i="1"/>
  <c r="L14" i="1"/>
  <c r="L17" i="1" s="1"/>
  <c r="G15" i="1"/>
  <c r="G14" i="1"/>
  <c r="D18" i="1"/>
  <c r="D17" i="1"/>
  <c r="E18" i="1" l="1"/>
  <c r="E17" i="1"/>
  <c r="D21" i="1"/>
  <c r="D23" i="1" s="1"/>
  <c r="D24" i="1" s="1"/>
  <c r="D25" i="1" s="1"/>
  <c r="D20" i="1"/>
  <c r="G17" i="1"/>
  <c r="G18" i="1"/>
  <c r="L20" i="1"/>
  <c r="H21" i="1"/>
  <c r="E20" i="1" l="1"/>
  <c r="E21" i="1"/>
  <c r="E23" i="1" s="1"/>
  <c r="E24" i="1" s="1"/>
  <c r="E25" i="1" s="1"/>
  <c r="H22" i="1"/>
  <c r="L23" i="1"/>
  <c r="J24" i="1" s="1"/>
  <c r="I25" i="1" s="1"/>
  <c r="G21" i="1"/>
  <c r="G23" i="1" s="1"/>
  <c r="I24" i="1" s="1"/>
  <c r="H25" i="1" s="1"/>
  <c r="G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portatilhprojo@outlook.es</author>
  </authors>
  <commentList>
    <comment ref="J3" authorId="0" shapeId="0" xr:uid="{00000000-0006-0000-0000-000001000000}">
      <text>
        <r>
          <rPr>
            <sz val="11"/>
            <color rgb="FF000000"/>
            <rFont val="Calibri"/>
          </rPr>
          <t>2.5 = kg
5 = lb</t>
        </r>
      </text>
    </comment>
    <comment ref="L5" authorId="1" shapeId="0" xr:uid="{A74E06FE-235C-4906-B789-A3D03349FC74}">
      <text>
        <r>
          <rPr>
            <b/>
            <sz val="9"/>
            <color indexed="81"/>
            <rFont val="Tahoma"/>
            <family val="2"/>
          </rPr>
          <t>Singles= 5 sets de 1 repetición, 5x1</t>
        </r>
      </text>
    </comment>
    <comment ref="C7" authorId="1" shapeId="0" xr:uid="{97E57B52-3FA4-4130-9AAB-C55DBA3CA3F7}">
      <text>
        <r>
          <rPr>
            <b/>
            <sz val="9"/>
            <color indexed="81"/>
            <rFont val="Tahoma"/>
            <family val="2"/>
          </rPr>
          <t>Con descansos de 1 minuto entre series</t>
        </r>
      </text>
    </comment>
  </commentList>
</comments>
</file>

<file path=xl/sharedStrings.xml><?xml version="1.0" encoding="utf-8"?>
<sst xmlns="http://schemas.openxmlformats.org/spreadsheetml/2006/main" count="48" uniqueCount="27">
  <si>
    <t>10 Reps</t>
  </si>
  <si>
    <t>5 Reps</t>
  </si>
  <si>
    <t>3 Reps</t>
  </si>
  <si>
    <t>2 Reps</t>
  </si>
  <si>
    <t>1 Rep</t>
  </si>
  <si>
    <t>5 singles</t>
  </si>
  <si>
    <t>WWW.BIBLIOTECADERUTINAS.COM</t>
  </si>
  <si>
    <t>PROGRAMA PESO MUERTO VINCE ANELLO</t>
  </si>
  <si>
    <t>1RM Press de Banca</t>
  </si>
  <si>
    <t>Incrementos</t>
  </si>
  <si>
    <t>Redondeo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</si>
  <si>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</si>
  <si>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</si>
  <si>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</si>
  <si>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</si>
  <si>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</si>
  <si>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</si>
  <si>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</si>
  <si>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</si>
  <si>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</si>
  <si>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</si>
  <si>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</si>
  <si>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</si>
  <si>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Semana 13</t>
  </si>
  <si>
    <t>Semana 14</t>
  </si>
  <si>
    <t>Peso muerto</t>
  </si>
  <si>
    <t>Peso muerto parcial desde rodilla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</si>
</sst>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</font>
    <font>
      <sz val="11"/>
      <color rgb="FF0000FF"/>
      <name val="Calibri"/>
    </font>
    <font>
      <b/>
      <sz val="11"/>
      <color rgb="FF000000"/>
      <name val="Calibri"/>
    </font>
    <font>
      <b/>
      <sz val="11"/>
      <name val="Calibri"/>
    </font>
    <font>
      <sz val="11"/>
      <name val="Calibri"/>
    </font>
    <font>
      <u/>
      <sz val="11"/>
      <color theme="10"/>
      <name val="Calibri"/>
    </font>
    <font>
      <b/>
      <sz val="11"/>
      <color rgb="FF000000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</font>
    <font>
      <b/>
      <u/>
      <sz val="14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7" fillId="3" borderId="0" xfId="0" applyFont="1" applyFill="1" applyAlignment="1">
      <alignment horizontal="center"/>
    </xf>
    <xf numFmtId="0" fontId="9" fillId="4" borderId="2" xfId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4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4" fillId="7" borderId="10" xfId="0" applyFont="1" applyFill="1" applyBorder="1"/>
    <xf numFmtId="0" fontId="8" fillId="7" borderId="11" xfId="0" applyFont="1" applyFill="1" applyBorder="1" applyAlignment="1"/>
    <xf numFmtId="0" fontId="4" fillId="6" borderId="12" xfId="0" applyFont="1" applyFill="1" applyBorder="1"/>
    <xf numFmtId="0" fontId="4" fillId="7" borderId="11" xfId="0" applyFont="1" applyFill="1" applyBorder="1" applyAlignment="1"/>
    <xf numFmtId="0" fontId="4" fillId="7" borderId="12" xfId="0" applyFont="1" applyFill="1" applyBorder="1"/>
    <xf numFmtId="0" fontId="11" fillId="7" borderId="13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20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8" fillId="6" borderId="1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3"/>
  <sheetViews>
    <sheetView tabSelected="1" workbookViewId="0">
      <selection activeCell="N15" sqref="N15"/>
    </sheetView>
  </sheetViews>
  <sheetFormatPr baseColWidth="10" defaultColWidth="14.44140625" defaultRowHeight="15" customHeight="1"/>
  <cols>
    <col min="1" max="1" width="2.33203125" customWidth="1"/>
    <col min="2" max="2" width="11.88671875" style="30" customWidth="1"/>
    <col min="3" max="3" width="28.33203125" bestFit="1" customWidth="1"/>
    <col min="4" max="4" width="7.5546875" customWidth="1"/>
    <col min="5" max="27" width="8" customWidth="1"/>
  </cols>
  <sheetData>
    <row r="1" spans="1:12" s="5" customFormat="1" ht="15" customHeight="1" thickBot="1">
      <c r="B1" s="7" t="s">
        <v>6</v>
      </c>
      <c r="C1" s="8"/>
      <c r="D1" s="8"/>
      <c r="E1" s="8"/>
      <c r="F1" s="8"/>
      <c r="G1" s="8"/>
      <c r="H1" s="8"/>
      <c r="I1" s="8"/>
      <c r="J1" s="8"/>
      <c r="K1" s="8"/>
      <c r="L1" s="9"/>
    </row>
    <row r="2" spans="1:12" ht="18.600000000000001" thickBot="1">
      <c r="A2" s="1"/>
      <c r="B2" s="6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thickBot="1">
      <c r="A3" s="2"/>
      <c r="B3" s="10" t="s">
        <v>8</v>
      </c>
      <c r="C3" s="11"/>
      <c r="D3" s="12">
        <v>520</v>
      </c>
      <c r="E3" s="10" t="s">
        <v>9</v>
      </c>
      <c r="F3" s="11"/>
      <c r="G3" s="12">
        <v>10</v>
      </c>
      <c r="H3" s="10" t="s">
        <v>10</v>
      </c>
      <c r="I3" s="11"/>
      <c r="J3" s="12">
        <v>2.5</v>
      </c>
    </row>
    <row r="4" spans="1:12" thickBot="1">
      <c r="D4" s="3"/>
      <c r="E4" s="3"/>
      <c r="F4" s="3"/>
      <c r="G4" s="3"/>
      <c r="H4" s="3"/>
      <c r="I4" s="3"/>
      <c r="J4" s="3"/>
      <c r="K4" s="2"/>
      <c r="L4" s="3"/>
    </row>
    <row r="5" spans="1:12" thickBot="1">
      <c r="D5" s="37" t="s">
        <v>0</v>
      </c>
      <c r="E5" s="38" t="s">
        <v>1</v>
      </c>
      <c r="F5" s="39" t="s">
        <v>2</v>
      </c>
      <c r="G5" s="37" t="s">
        <v>3</v>
      </c>
      <c r="H5" s="37" t="s">
        <v>4</v>
      </c>
      <c r="I5" s="37" t="s">
        <v>4</v>
      </c>
      <c r="J5" s="37" t="s">
        <v>4</v>
      </c>
      <c r="K5" s="40" t="s">
        <v>4</v>
      </c>
      <c r="L5" s="37" t="s">
        <v>5</v>
      </c>
    </row>
    <row r="6" spans="1:12" ht="14.4">
      <c r="A6" s="4"/>
      <c r="B6" s="33" t="s">
        <v>11</v>
      </c>
      <c r="C6" s="13" t="s">
        <v>25</v>
      </c>
      <c r="D6" s="18">
        <f>CEILING(D3*0.425,$J$3)</f>
        <v>222.5</v>
      </c>
      <c r="E6" s="19">
        <f>CEILING(D3*0.5,$J$3)</f>
        <v>260</v>
      </c>
      <c r="F6" s="19"/>
      <c r="G6" s="19">
        <f>CEILING(D3*0.675,$J$3)</f>
        <v>352.5</v>
      </c>
      <c r="H6" s="19">
        <f>CEILING(D3*0.75,$J$3)</f>
        <v>390</v>
      </c>
      <c r="I6" s="19">
        <f>CEILING(D3*0.85,$J$3)</f>
        <v>442.5</v>
      </c>
      <c r="J6" s="19"/>
      <c r="K6" s="19"/>
      <c r="L6" s="20"/>
    </row>
    <row r="7" spans="1:12" thickBot="1">
      <c r="A7" s="4"/>
      <c r="B7" s="34"/>
      <c r="C7" s="14" t="s">
        <v>26</v>
      </c>
      <c r="D7" s="21"/>
      <c r="E7" s="21">
        <f>CEILING(D3*0.75,$J$3)</f>
        <v>390</v>
      </c>
      <c r="F7" s="21">
        <f>CEILING(D3*0.85,$J$3)</f>
        <v>442.5</v>
      </c>
      <c r="G7" s="21">
        <f>CEILING(D3*0.925,$J$3)</f>
        <v>482.5</v>
      </c>
      <c r="H7" s="21"/>
      <c r="I7" s="21"/>
      <c r="J7" s="21"/>
      <c r="K7" s="21"/>
      <c r="L7" s="22"/>
    </row>
    <row r="8" spans="1:12" thickBot="1">
      <c r="A8" s="4"/>
      <c r="B8" s="31" t="s">
        <v>12</v>
      </c>
      <c r="C8" s="15" t="s">
        <v>25</v>
      </c>
      <c r="D8" s="23">
        <f>CEILING(D3*0.425,$J$3)</f>
        <v>222.5</v>
      </c>
      <c r="E8" s="23">
        <f>CEILING(D3*0.5,$J$3)</f>
        <v>260</v>
      </c>
      <c r="F8" s="23">
        <f>CEILING(D3*0.6,$J$3)</f>
        <v>312.5</v>
      </c>
      <c r="G8" s="23">
        <f>CEILING(D3*0.675,$J$3)</f>
        <v>352.5</v>
      </c>
      <c r="H8" s="23"/>
      <c r="I8" s="23"/>
      <c r="J8" s="23"/>
      <c r="K8" s="23"/>
      <c r="L8" s="24">
        <f>H6</f>
        <v>390</v>
      </c>
    </row>
    <row r="9" spans="1:12" ht="14.4">
      <c r="A9" s="4"/>
      <c r="B9" s="35" t="s">
        <v>13</v>
      </c>
      <c r="C9" s="13" t="s">
        <v>25</v>
      </c>
      <c r="D9" s="25">
        <f>D6+G3</f>
        <v>232.5</v>
      </c>
      <c r="E9" s="25">
        <f>E6+G3</f>
        <v>270</v>
      </c>
      <c r="F9" s="25">
        <f>F8+G3</f>
        <v>322.5</v>
      </c>
      <c r="G9" s="25">
        <f>G6+G3</f>
        <v>362.5</v>
      </c>
      <c r="H9" s="25">
        <f>H6+G3</f>
        <v>400</v>
      </c>
      <c r="I9" s="25">
        <f>I6+G3</f>
        <v>452.5</v>
      </c>
      <c r="J9" s="25"/>
      <c r="K9" s="25"/>
      <c r="L9" s="26"/>
    </row>
    <row r="10" spans="1:12" thickBot="1">
      <c r="A10" s="4"/>
      <c r="B10" s="34"/>
      <c r="C10" s="16" t="s">
        <v>26</v>
      </c>
      <c r="D10" s="21"/>
      <c r="E10" s="21">
        <f>E7+G3</f>
        <v>400</v>
      </c>
      <c r="F10" s="21">
        <f>F7+G3</f>
        <v>452.5</v>
      </c>
      <c r="G10" s="21">
        <f>G7+G3</f>
        <v>492.5</v>
      </c>
      <c r="H10" s="21"/>
      <c r="I10" s="21"/>
      <c r="J10" s="21"/>
      <c r="K10" s="21"/>
      <c r="L10" s="22"/>
    </row>
    <row r="11" spans="1:12" thickBot="1">
      <c r="A11" s="4"/>
      <c r="B11" s="31" t="s">
        <v>14</v>
      </c>
      <c r="C11" s="15" t="s">
        <v>25</v>
      </c>
      <c r="D11" s="23">
        <f t="shared" ref="D11:G11" si="0">D9</f>
        <v>232.5</v>
      </c>
      <c r="E11" s="23">
        <f t="shared" si="0"/>
        <v>270</v>
      </c>
      <c r="F11" s="23">
        <f t="shared" si="0"/>
        <v>322.5</v>
      </c>
      <c r="G11" s="23">
        <f t="shared" si="0"/>
        <v>362.5</v>
      </c>
      <c r="H11" s="23"/>
      <c r="I11" s="23"/>
      <c r="J11" s="23"/>
      <c r="K11" s="23"/>
      <c r="L11" s="24">
        <f>H9</f>
        <v>400</v>
      </c>
    </row>
    <row r="12" spans="1:12" ht="14.4">
      <c r="A12" s="4"/>
      <c r="B12" s="35" t="s">
        <v>15</v>
      </c>
      <c r="C12" s="13" t="s">
        <v>25</v>
      </c>
      <c r="D12" s="25">
        <f>D9+G3</f>
        <v>242.5</v>
      </c>
      <c r="E12" s="25">
        <f>E9+G3</f>
        <v>280</v>
      </c>
      <c r="F12" s="25">
        <f>F11+G3</f>
        <v>332.5</v>
      </c>
      <c r="G12" s="25">
        <f>G9+G3</f>
        <v>372.5</v>
      </c>
      <c r="H12" s="25">
        <f>H9+G3</f>
        <v>410</v>
      </c>
      <c r="I12" s="25">
        <f>I9+G3</f>
        <v>462.5</v>
      </c>
      <c r="J12" s="25"/>
      <c r="K12" s="25"/>
      <c r="L12" s="26"/>
    </row>
    <row r="13" spans="1:12" thickBot="1">
      <c r="A13" s="4"/>
      <c r="B13" s="34"/>
      <c r="C13" s="16" t="s">
        <v>26</v>
      </c>
      <c r="D13" s="21"/>
      <c r="E13" s="21">
        <f>E10+G3</f>
        <v>410</v>
      </c>
      <c r="F13" s="21"/>
      <c r="G13" s="21"/>
      <c r="H13" s="21"/>
      <c r="I13" s="21"/>
      <c r="J13" s="21"/>
      <c r="K13" s="21"/>
      <c r="L13" s="22"/>
    </row>
    <row r="14" spans="1:12" thickBot="1">
      <c r="A14" s="4"/>
      <c r="B14" s="31" t="s">
        <v>16</v>
      </c>
      <c r="C14" s="15" t="s">
        <v>25</v>
      </c>
      <c r="D14" s="23">
        <f t="shared" ref="D14:G14" si="1">D12</f>
        <v>242.5</v>
      </c>
      <c r="E14" s="23">
        <f t="shared" si="1"/>
        <v>280</v>
      </c>
      <c r="F14" s="23">
        <f t="shared" si="1"/>
        <v>332.5</v>
      </c>
      <c r="G14" s="23">
        <f t="shared" si="1"/>
        <v>372.5</v>
      </c>
      <c r="H14" s="23"/>
      <c r="I14" s="23"/>
      <c r="J14" s="23"/>
      <c r="K14" s="23"/>
      <c r="L14" s="24">
        <f>H12</f>
        <v>410</v>
      </c>
    </row>
    <row r="15" spans="1:12" ht="14.4">
      <c r="A15" s="4"/>
      <c r="B15" s="35" t="s">
        <v>17</v>
      </c>
      <c r="C15" s="13" t="s">
        <v>25</v>
      </c>
      <c r="D15" s="25">
        <f>D12+G3</f>
        <v>252.5</v>
      </c>
      <c r="E15" s="25">
        <f>E12+G3</f>
        <v>290</v>
      </c>
      <c r="F15" s="25">
        <f>F14+G3</f>
        <v>342.5</v>
      </c>
      <c r="G15" s="25">
        <f>G12+G3</f>
        <v>382.5</v>
      </c>
      <c r="H15" s="25"/>
      <c r="I15" s="25">
        <f>I12+G3</f>
        <v>472.5</v>
      </c>
      <c r="J15" s="25"/>
      <c r="K15" s="25"/>
      <c r="L15" s="26"/>
    </row>
    <row r="16" spans="1:12" thickBot="1">
      <c r="A16" s="4"/>
      <c r="B16" s="34"/>
      <c r="C16" s="16" t="s">
        <v>26</v>
      </c>
      <c r="D16" s="21"/>
      <c r="E16" s="21">
        <f>E13+G3</f>
        <v>420</v>
      </c>
      <c r="F16" s="21">
        <f>F10+2*G3</f>
        <v>472.5</v>
      </c>
      <c r="G16" s="21">
        <f>G10+2*G3</f>
        <v>512.5</v>
      </c>
      <c r="H16" s="21"/>
      <c r="I16" s="21"/>
      <c r="J16" s="21"/>
      <c r="K16" s="21"/>
      <c r="L16" s="22"/>
    </row>
    <row r="17" spans="1:12" thickBot="1">
      <c r="A17" s="4"/>
      <c r="B17" s="31" t="s">
        <v>18</v>
      </c>
      <c r="C17" s="15" t="s">
        <v>25</v>
      </c>
      <c r="D17" s="23">
        <f t="shared" ref="D17:G17" si="2">D15</f>
        <v>252.5</v>
      </c>
      <c r="E17" s="23">
        <f t="shared" si="2"/>
        <v>290</v>
      </c>
      <c r="F17" s="23">
        <f t="shared" si="2"/>
        <v>342.5</v>
      </c>
      <c r="G17" s="23">
        <f t="shared" si="2"/>
        <v>382.5</v>
      </c>
      <c r="H17" s="23"/>
      <c r="I17" s="23"/>
      <c r="J17" s="23"/>
      <c r="K17" s="23"/>
      <c r="L17" s="24">
        <f>L14+G3</f>
        <v>420</v>
      </c>
    </row>
    <row r="18" spans="1:12" ht="14.4">
      <c r="A18" s="4"/>
      <c r="B18" s="35" t="s">
        <v>19</v>
      </c>
      <c r="C18" s="13" t="s">
        <v>25</v>
      </c>
      <c r="D18" s="25">
        <f>D15+G3</f>
        <v>262.5</v>
      </c>
      <c r="E18" s="25">
        <f>E15+G3</f>
        <v>300</v>
      </c>
      <c r="F18" s="25">
        <f>F17+G3</f>
        <v>352.5</v>
      </c>
      <c r="G18" s="25">
        <f>G15+G3</f>
        <v>392.5</v>
      </c>
      <c r="H18" s="25">
        <f>H12+2*G3</f>
        <v>430</v>
      </c>
      <c r="I18" s="25">
        <f>I15+G3</f>
        <v>482.5</v>
      </c>
      <c r="J18" s="25"/>
      <c r="K18" s="25"/>
      <c r="L18" s="26"/>
    </row>
    <row r="19" spans="1:12" thickBot="1">
      <c r="A19" s="4"/>
      <c r="B19" s="34"/>
      <c r="C19" s="16" t="s">
        <v>26</v>
      </c>
      <c r="D19" s="21"/>
      <c r="E19" s="21">
        <f>E16+G3</f>
        <v>430</v>
      </c>
      <c r="F19" s="21">
        <f>F16+G3</f>
        <v>482.5</v>
      </c>
      <c r="G19" s="21">
        <f>G16+G3</f>
        <v>522.5</v>
      </c>
      <c r="H19" s="21"/>
      <c r="I19" s="21"/>
      <c r="J19" s="21"/>
      <c r="K19" s="21"/>
      <c r="L19" s="22"/>
    </row>
    <row r="20" spans="1:12" thickBot="1">
      <c r="A20" s="4"/>
      <c r="B20" s="31" t="s">
        <v>20</v>
      </c>
      <c r="C20" s="15" t="s">
        <v>25</v>
      </c>
      <c r="D20" s="23">
        <f t="shared" ref="D20:G20" si="3">D18</f>
        <v>262.5</v>
      </c>
      <c r="E20" s="23">
        <f t="shared" si="3"/>
        <v>300</v>
      </c>
      <c r="F20" s="23">
        <f t="shared" si="3"/>
        <v>352.5</v>
      </c>
      <c r="G20" s="23">
        <f t="shared" si="3"/>
        <v>392.5</v>
      </c>
      <c r="H20" s="23"/>
      <c r="I20" s="23"/>
      <c r="J20" s="23"/>
      <c r="K20" s="23"/>
      <c r="L20" s="24">
        <f>H18</f>
        <v>430</v>
      </c>
    </row>
    <row r="21" spans="1:12" ht="14.4">
      <c r="A21" s="4"/>
      <c r="B21" s="35" t="s">
        <v>21</v>
      </c>
      <c r="C21" s="13" t="s">
        <v>25</v>
      </c>
      <c r="D21" s="25">
        <f>D18</f>
        <v>262.5</v>
      </c>
      <c r="E21" s="25">
        <f>E18+G3</f>
        <v>310</v>
      </c>
      <c r="F21" s="25">
        <f>F20+G3</f>
        <v>362.5</v>
      </c>
      <c r="G21" s="25">
        <f>G18+G3</f>
        <v>402.5</v>
      </c>
      <c r="H21" s="25">
        <f>H18+G3</f>
        <v>440</v>
      </c>
      <c r="I21" s="25">
        <f>I18+G3</f>
        <v>492.5</v>
      </c>
      <c r="J21" s="25">
        <f>G19+G3</f>
        <v>532.5</v>
      </c>
      <c r="K21" s="25"/>
      <c r="L21" s="26"/>
    </row>
    <row r="22" spans="1:12" thickBot="1">
      <c r="A22" s="4"/>
      <c r="B22" s="34"/>
      <c r="C22" s="16" t="s">
        <v>26</v>
      </c>
      <c r="D22" s="21"/>
      <c r="E22" s="21"/>
      <c r="F22" s="21"/>
      <c r="G22" s="21"/>
      <c r="H22" s="21">
        <f t="shared" ref="H22:J22" si="4">H21</f>
        <v>440</v>
      </c>
      <c r="I22" s="21">
        <f t="shared" si="4"/>
        <v>492.5</v>
      </c>
      <c r="J22" s="21">
        <f t="shared" si="4"/>
        <v>532.5</v>
      </c>
      <c r="K22" s="21"/>
      <c r="L22" s="22"/>
    </row>
    <row r="23" spans="1:12" thickBot="1">
      <c r="A23" s="4"/>
      <c r="B23" s="31" t="s">
        <v>22</v>
      </c>
      <c r="C23" s="15" t="s">
        <v>25</v>
      </c>
      <c r="D23" s="23">
        <f t="shared" ref="D23:G23" si="5">D21</f>
        <v>262.5</v>
      </c>
      <c r="E23" s="23">
        <f t="shared" si="5"/>
        <v>310</v>
      </c>
      <c r="F23" s="23">
        <f t="shared" si="5"/>
        <v>362.5</v>
      </c>
      <c r="G23" s="23">
        <f t="shared" si="5"/>
        <v>402.5</v>
      </c>
      <c r="H23" s="23"/>
      <c r="I23" s="23"/>
      <c r="J23" s="23"/>
      <c r="K23" s="23"/>
      <c r="L23" s="24">
        <f>H21</f>
        <v>440</v>
      </c>
    </row>
    <row r="24" spans="1:12" ht="15.75" customHeight="1" thickBot="1">
      <c r="A24" s="4"/>
      <c r="B24" s="36" t="s">
        <v>23</v>
      </c>
      <c r="C24" s="17" t="s">
        <v>25</v>
      </c>
      <c r="D24" s="27">
        <f t="shared" ref="D24:E24" si="6">D23</f>
        <v>262.5</v>
      </c>
      <c r="E24" s="27">
        <f t="shared" si="6"/>
        <v>310</v>
      </c>
      <c r="F24" s="27"/>
      <c r="G24" s="27"/>
      <c r="H24" s="27">
        <f>F23</f>
        <v>362.5</v>
      </c>
      <c r="I24" s="27">
        <f>CEILING(G23+G3/2,5)</f>
        <v>410</v>
      </c>
      <c r="J24" s="27">
        <f>L23</f>
        <v>440</v>
      </c>
      <c r="K24" s="27">
        <f>D3</f>
        <v>520</v>
      </c>
      <c r="L24" s="28"/>
    </row>
    <row r="25" spans="1:12" ht="15.75" customHeight="1" thickBot="1">
      <c r="A25" s="4"/>
      <c r="B25" s="32" t="s">
        <v>24</v>
      </c>
      <c r="C25" s="41" t="s">
        <v>25</v>
      </c>
      <c r="D25" s="29">
        <f t="shared" ref="D25:E25" si="7">D24</f>
        <v>262.5</v>
      </c>
      <c r="E25" s="29">
        <f t="shared" si="7"/>
        <v>310</v>
      </c>
      <c r="F25" s="29"/>
      <c r="G25" s="29"/>
      <c r="H25" s="29">
        <f t="shared" ref="H25:I25" si="8">I24</f>
        <v>410</v>
      </c>
      <c r="I25" s="29">
        <f t="shared" si="8"/>
        <v>440</v>
      </c>
      <c r="J25" s="29"/>
      <c r="K25" s="29"/>
      <c r="L25" s="24"/>
    </row>
    <row r="26" spans="1:12" ht="15.75" customHeight="1"/>
    <row r="27" spans="1:12" ht="15.75" customHeight="1"/>
    <row r="28" spans="1:12" ht="15.75" customHeight="1"/>
    <row r="29" spans="1:12" ht="15.75" customHeight="1"/>
    <row r="30" spans="1:12" ht="15.75" customHeight="1"/>
    <row r="31" spans="1:12" ht="15.75" customHeight="1"/>
    <row r="32" spans="1:1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1">
    <mergeCell ref="B21:B22"/>
    <mergeCell ref="B9:B10"/>
    <mergeCell ref="B6:B7"/>
    <mergeCell ref="B12:B13"/>
    <mergeCell ref="B15:B16"/>
    <mergeCell ref="B18:B19"/>
    <mergeCell ref="B3:C3"/>
    <mergeCell ref="E3:F3"/>
    <mergeCell ref="H3:I3"/>
    <mergeCell ref="B1:L1"/>
    <mergeCell ref="B2:L2"/>
  </mergeCells>
  <hyperlinks>
    <hyperlink ref="B1" r:id="rId1" xr:uid="{569534A5-A5B8-4B98-8281-200A384ABD68}"/>
  </hyperlinks>
  <pageMargins left="0.7" right="0.7" top="0.75" bottom="0.75" header="0" footer="0"/>
  <pageSetup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Peso Muerto Vince Anello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2020-12-07T16:25:03Z</dcterms:modified>
</cp:coreProperties>
</file>