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36C515EE-D92B-4755-B108-2167A6DA56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molov Jr. Press de Banc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B12" i="1"/>
  <c r="B17" i="1"/>
  <c r="B18" i="1" s="1"/>
  <c r="B19" i="1" s="1"/>
  <c r="B13" i="1"/>
  <c r="B14" i="1" s="1"/>
  <c r="C9" i="1"/>
  <c r="D9" i="1" s="1"/>
  <c r="C8" i="1"/>
  <c r="D8" i="1" s="1"/>
  <c r="C7" i="1"/>
  <c r="C6" i="1"/>
  <c r="C11" i="1" s="1"/>
  <c r="D11" i="1" s="1"/>
  <c r="C12" i="1" l="1"/>
  <c r="C17" i="1" s="1"/>
  <c r="D17" i="1" s="1"/>
  <c r="D6" i="1"/>
  <c r="E9" i="1"/>
  <c r="H9" i="1"/>
  <c r="H8" i="1"/>
  <c r="E8" i="1"/>
  <c r="H11" i="1"/>
  <c r="E11" i="1"/>
  <c r="C16" i="1"/>
  <c r="D16" i="1" s="1"/>
  <c r="C14" i="1"/>
  <c r="D7" i="1"/>
  <c r="C13" i="1"/>
  <c r="D12" i="1" l="1"/>
  <c r="H12" i="1" s="1"/>
  <c r="E6" i="1"/>
  <c r="C18" i="1"/>
  <c r="D18" i="1" s="1"/>
  <c r="D13" i="1"/>
  <c r="C19" i="1"/>
  <c r="D19" i="1" s="1"/>
  <c r="D14" i="1"/>
  <c r="H7" i="1"/>
  <c r="E7" i="1"/>
  <c r="E16" i="1"/>
  <c r="H16" i="1"/>
  <c r="H17" i="1"/>
  <c r="E17" i="1"/>
  <c r="E12" i="1" l="1"/>
  <c r="H10" i="1"/>
  <c r="E13" i="1"/>
  <c r="H13" i="1"/>
  <c r="E14" i="1"/>
  <c r="H14" i="1"/>
  <c r="E18" i="1"/>
  <c r="H18" i="1"/>
  <c r="E19" i="1"/>
  <c r="H19" i="1"/>
  <c r="H20" i="1" l="1"/>
  <c r="H15" i="1"/>
  <c r="H22" i="1" l="1"/>
</calcChain>
</file>

<file path=xl/sharedStrings.xml><?xml version="1.0" encoding="utf-8"?>
<sst xmlns="http://schemas.openxmlformats.org/spreadsheetml/2006/main" count="140" uniqueCount="19">
  <si>
    <t>Error</t>
  </si>
  <si>
    <t>Reps</t>
  </si>
  <si>
    <t>Sets</t>
  </si>
  <si>
    <t>WWW.BIBLIOTECADERUTINAS.COM</t>
  </si>
  <si>
    <t>SMOLOV JR PRESS DE BANCA</t>
  </si>
  <si>
    <t>1RM PRESS DE BANCA</t>
  </si>
  <si>
    <t>Peso</t>
  </si>
  <si>
    <t>Intensidad (%)</t>
  </si>
  <si>
    <t>Volumen</t>
  </si>
  <si>
    <t>Semana 1</t>
  </si>
  <si>
    <t>Semana 2</t>
  </si>
  <si>
    <t>Semana 3</t>
  </si>
  <si>
    <t>Lunes</t>
  </si>
  <si>
    <t>Miercoles</t>
  </si>
  <si>
    <t>Viernes</t>
  </si>
  <si>
    <t>Sabado</t>
  </si>
  <si>
    <t>Volumen Total</t>
  </si>
  <si>
    <t>Peso añadido (2-5)</t>
  </si>
  <si>
    <t>Peso añadido (5-10)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</si>
</sst>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name val="Arial"/>
    </font>
    <font>
      <b/>
      <sz val="10"/>
      <color rgb="FFFF0000"/>
      <name val="Arial"/>
    </font>
    <font>
      <b/>
      <sz val="10"/>
      <color rgb="FFFFFFFF"/>
      <name val="Arial"/>
    </font>
    <font>
      <b/>
      <sz val="10"/>
      <name val="Arial"/>
    </font>
    <font>
      <u/>
      <sz val="10"/>
      <color theme="10"/>
      <name val="Arial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6" fillId="4" borderId="0" xfId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1" applyFont="1" applyFill="1" applyAlignment="1">
      <alignment horizontal="center"/>
    </xf>
    <xf numFmtId="0" fontId="8" fillId="5" borderId="5" xfId="0" applyFont="1" applyFill="1" applyBorder="1" applyAlignment="1"/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0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0" xfId="0" applyFont="1" applyFill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5"/>
  <sheetViews>
    <sheetView tabSelected="1" zoomScale="120" zoomScaleNormal="120" workbookViewId="0">
      <selection activeCell="I14" sqref="I14"/>
    </sheetView>
  </sheetViews>
  <sheetFormatPr baseColWidth="10" defaultColWidth="14.44140625" defaultRowHeight="12.75" customHeight="1" x14ac:dyDescent="0.25"/>
  <cols>
    <col min="1" max="1" width="21.44140625" bestFit="1" customWidth="1"/>
    <col min="2" max="2" width="18.44140625" customWidth="1"/>
    <col min="3" max="3" width="7.21875" hidden="1" customWidth="1"/>
    <col min="4" max="4" width="8.88671875" customWidth="1"/>
    <col min="5" max="5" width="17.33203125" hidden="1" customWidth="1"/>
    <col min="6" max="6" width="5.44140625" customWidth="1"/>
    <col min="7" max="7" width="6.109375" customWidth="1"/>
    <col min="8" max="8" width="18.88671875" customWidth="1"/>
    <col min="9" max="18" width="17.33203125" customWidth="1"/>
  </cols>
  <sheetData>
    <row r="1" spans="1:22" ht="18" customHeight="1" x14ac:dyDescent="0.3">
      <c r="A1" s="7" t="s">
        <v>3</v>
      </c>
      <c r="B1" s="8"/>
      <c r="C1" s="8"/>
      <c r="D1" s="8"/>
      <c r="E1" s="8"/>
      <c r="F1" s="8"/>
      <c r="G1" s="8"/>
      <c r="H1" s="8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18" customHeight="1" thickBot="1" x14ac:dyDescent="0.35">
      <c r="A2" s="9" t="s">
        <v>4</v>
      </c>
      <c r="B2" s="9"/>
      <c r="C2" s="9"/>
      <c r="D2" s="9"/>
      <c r="E2" s="9"/>
      <c r="F2" s="9"/>
      <c r="G2" s="9"/>
      <c r="H2" s="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2.75" customHeight="1" thickBot="1" x14ac:dyDescent="0.3">
      <c r="A3" s="10" t="s">
        <v>5</v>
      </c>
      <c r="B3" s="35">
        <v>150</v>
      </c>
      <c r="C3" s="1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2.75" customHeight="1" thickBot="1" x14ac:dyDescent="0.3">
      <c r="A4" s="1"/>
      <c r="B4" s="1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s="11" customFormat="1" ht="12.75" customHeight="1" thickBot="1" x14ac:dyDescent="0.3">
      <c r="A5" s="16" t="s">
        <v>9</v>
      </c>
      <c r="B5" s="14" t="s">
        <v>7</v>
      </c>
      <c r="C5" s="14" t="s">
        <v>6</v>
      </c>
      <c r="D5" s="51" t="s">
        <v>6</v>
      </c>
      <c r="E5" s="15" t="s">
        <v>0</v>
      </c>
      <c r="F5" s="45" t="s">
        <v>2</v>
      </c>
      <c r="G5" s="44" t="s">
        <v>1</v>
      </c>
      <c r="H5" s="14" t="s">
        <v>8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2.75" customHeight="1" x14ac:dyDescent="0.25">
      <c r="A6" s="1" t="s">
        <v>12</v>
      </c>
      <c r="B6" s="36">
        <v>70</v>
      </c>
      <c r="C6" s="1">
        <f t="shared" ref="C6:C9" si="0">$B$3*(0.01*B6)</f>
        <v>105.00000000000001</v>
      </c>
      <c r="D6" s="52">
        <f t="shared" ref="D6:D9" si="1">MROUND(C6,5)</f>
        <v>105</v>
      </c>
      <c r="E6" s="13">
        <f t="shared" ref="E6:E9" si="2">(D6-C6)*F6*G6</f>
        <v>-5.1159076974727213E-13</v>
      </c>
      <c r="F6" s="46">
        <v>6</v>
      </c>
      <c r="G6" s="41">
        <v>6</v>
      </c>
      <c r="H6" s="24">
        <f>D6*F6*G6</f>
        <v>3780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12.75" customHeight="1" x14ac:dyDescent="0.25">
      <c r="A7" s="3" t="s">
        <v>13</v>
      </c>
      <c r="B7" s="37">
        <v>75</v>
      </c>
      <c r="C7" s="5">
        <f t="shared" si="0"/>
        <v>112.5</v>
      </c>
      <c r="D7" s="53">
        <f t="shared" si="1"/>
        <v>115</v>
      </c>
      <c r="E7" s="6">
        <f t="shared" si="2"/>
        <v>87.5</v>
      </c>
      <c r="F7" s="47">
        <v>7</v>
      </c>
      <c r="G7" s="42">
        <v>5</v>
      </c>
      <c r="H7" s="20">
        <f t="shared" ref="H6:H9" si="3">D7*F7*G7</f>
        <v>4025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ht="12.75" customHeight="1" x14ac:dyDescent="0.25">
      <c r="A8" s="3" t="s">
        <v>14</v>
      </c>
      <c r="B8" s="37">
        <v>80</v>
      </c>
      <c r="C8" s="5">
        <f t="shared" si="0"/>
        <v>120</v>
      </c>
      <c r="D8" s="53">
        <f t="shared" si="1"/>
        <v>120</v>
      </c>
      <c r="E8" s="6">
        <f t="shared" si="2"/>
        <v>0</v>
      </c>
      <c r="F8" s="47">
        <v>8</v>
      </c>
      <c r="G8" s="42">
        <v>4</v>
      </c>
      <c r="H8" s="20">
        <f t="shared" si="3"/>
        <v>3840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12.75" customHeight="1" thickBot="1" x14ac:dyDescent="0.3">
      <c r="A9" s="4" t="s">
        <v>15</v>
      </c>
      <c r="B9" s="38">
        <v>85</v>
      </c>
      <c r="C9" s="5">
        <f t="shared" si="0"/>
        <v>127.5</v>
      </c>
      <c r="D9" s="54">
        <f t="shared" si="1"/>
        <v>130</v>
      </c>
      <c r="E9" s="6">
        <f t="shared" si="2"/>
        <v>75</v>
      </c>
      <c r="F9" s="48">
        <v>10</v>
      </c>
      <c r="G9" s="43">
        <v>3</v>
      </c>
      <c r="H9" s="34">
        <f t="shared" si="3"/>
        <v>3900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ht="12.75" customHeight="1" thickBot="1" x14ac:dyDescent="0.3">
      <c r="A10" s="25" t="s">
        <v>10</v>
      </c>
      <c r="B10" s="14" t="s">
        <v>17</v>
      </c>
      <c r="D10" s="39"/>
      <c r="E10" s="6"/>
      <c r="F10" s="49"/>
      <c r="G10" s="40"/>
      <c r="H10" s="27">
        <f>SUM(H6:H9)</f>
        <v>15545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12.75" customHeight="1" x14ac:dyDescent="0.25">
      <c r="A11" s="17" t="s">
        <v>12</v>
      </c>
      <c r="B11" s="36">
        <v>5</v>
      </c>
      <c r="C11" s="5">
        <f t="shared" ref="C11:C14" si="4">(C6+B11)</f>
        <v>110.00000000000001</v>
      </c>
      <c r="D11" s="52">
        <f t="shared" ref="D11:D14" si="5">MROUND(C11,5)</f>
        <v>110</v>
      </c>
      <c r="E11" s="6">
        <f t="shared" ref="E11:E14" si="6">(D11-C11)*F11*G11</f>
        <v>-5.1159076974727213E-13</v>
      </c>
      <c r="F11" s="46">
        <v>6</v>
      </c>
      <c r="G11" s="41">
        <v>6</v>
      </c>
      <c r="H11" s="24">
        <f t="shared" ref="H11:H14" si="7">D11*F11*G11</f>
        <v>3960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12.75" customHeight="1" x14ac:dyDescent="0.25">
      <c r="A12" s="18" t="s">
        <v>13</v>
      </c>
      <c r="B12" s="37">
        <f t="shared" ref="B12:B14" si="8">B11</f>
        <v>5</v>
      </c>
      <c r="C12" s="5">
        <f t="shared" si="4"/>
        <v>117.5</v>
      </c>
      <c r="D12" s="53">
        <f t="shared" si="5"/>
        <v>120</v>
      </c>
      <c r="E12" s="6">
        <f t="shared" si="6"/>
        <v>87.5</v>
      </c>
      <c r="F12" s="47">
        <v>7</v>
      </c>
      <c r="G12" s="42">
        <v>5</v>
      </c>
      <c r="H12" s="20">
        <f t="shared" si="7"/>
        <v>4200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12.75" customHeight="1" x14ac:dyDescent="0.25">
      <c r="A13" s="18" t="s">
        <v>14</v>
      </c>
      <c r="B13" s="37">
        <f t="shared" si="8"/>
        <v>5</v>
      </c>
      <c r="C13" s="5">
        <f t="shared" si="4"/>
        <v>125</v>
      </c>
      <c r="D13" s="53">
        <f t="shared" si="5"/>
        <v>125</v>
      </c>
      <c r="E13" s="6">
        <f t="shared" si="6"/>
        <v>0</v>
      </c>
      <c r="F13" s="47">
        <v>8</v>
      </c>
      <c r="G13" s="42">
        <v>4</v>
      </c>
      <c r="H13" s="20">
        <f t="shared" si="7"/>
        <v>4000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12.75" customHeight="1" thickBot="1" x14ac:dyDescent="0.3">
      <c r="A14" s="19" t="s">
        <v>15</v>
      </c>
      <c r="B14" s="38">
        <f t="shared" si="8"/>
        <v>5</v>
      </c>
      <c r="C14" s="5">
        <f t="shared" si="4"/>
        <v>132.5</v>
      </c>
      <c r="D14" s="54">
        <f t="shared" si="5"/>
        <v>135</v>
      </c>
      <c r="E14" s="6">
        <f t="shared" si="6"/>
        <v>75</v>
      </c>
      <c r="F14" s="48">
        <v>10</v>
      </c>
      <c r="G14" s="43">
        <v>3</v>
      </c>
      <c r="H14" s="34">
        <f t="shared" si="7"/>
        <v>4050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12.75" customHeight="1" thickBot="1" x14ac:dyDescent="0.3">
      <c r="A15" s="26" t="s">
        <v>11</v>
      </c>
      <c r="B15" s="14" t="s">
        <v>18</v>
      </c>
      <c r="D15" s="39"/>
      <c r="E15" s="6"/>
      <c r="F15" s="49"/>
      <c r="G15" s="50"/>
      <c r="H15" s="27">
        <f>SUM(H11:H14)</f>
        <v>16210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12.75" customHeight="1" x14ac:dyDescent="0.25">
      <c r="A16" s="17" t="s">
        <v>12</v>
      </c>
      <c r="B16" s="36">
        <v>10</v>
      </c>
      <c r="C16" s="5">
        <f t="shared" ref="C16:C19" si="9">(C11+B16)</f>
        <v>120.00000000000001</v>
      </c>
      <c r="D16" s="52">
        <f t="shared" ref="D16:D19" si="10">MROUND(C16,5)</f>
        <v>120</v>
      </c>
      <c r="E16" s="6">
        <f t="shared" ref="E16:E19" si="11">(D16-C16)*F16*G16</f>
        <v>-5.1159076974727213E-13</v>
      </c>
      <c r="F16" s="46">
        <v>6</v>
      </c>
      <c r="G16" s="41">
        <v>6</v>
      </c>
      <c r="H16" s="21">
        <f t="shared" ref="H16:H19" si="12">D16*F16*G16</f>
        <v>4320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6" ht="12.75" customHeight="1" x14ac:dyDescent="0.25">
      <c r="A17" s="18" t="s">
        <v>13</v>
      </c>
      <c r="B17" s="37">
        <f t="shared" ref="B17:B19" si="13">B16</f>
        <v>10</v>
      </c>
      <c r="C17" s="5">
        <f t="shared" si="9"/>
        <v>127.5</v>
      </c>
      <c r="D17" s="53">
        <f t="shared" si="10"/>
        <v>130</v>
      </c>
      <c r="E17" s="6">
        <f t="shared" si="11"/>
        <v>87.5</v>
      </c>
      <c r="F17" s="47">
        <v>7</v>
      </c>
      <c r="G17" s="42">
        <v>5</v>
      </c>
      <c r="H17" s="22">
        <f t="shared" si="12"/>
        <v>4550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6" ht="12.75" customHeight="1" x14ac:dyDescent="0.25">
      <c r="A18" s="18" t="s">
        <v>14</v>
      </c>
      <c r="B18" s="37">
        <f t="shared" si="13"/>
        <v>10</v>
      </c>
      <c r="C18" s="5">
        <f t="shared" si="9"/>
        <v>135</v>
      </c>
      <c r="D18" s="53">
        <f t="shared" si="10"/>
        <v>135</v>
      </c>
      <c r="E18" s="6">
        <f t="shared" si="11"/>
        <v>0</v>
      </c>
      <c r="F18" s="47">
        <v>8</v>
      </c>
      <c r="G18" s="42">
        <v>4</v>
      </c>
      <c r="H18" s="22">
        <f t="shared" si="12"/>
        <v>4320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6" ht="12.75" customHeight="1" thickBot="1" x14ac:dyDescent="0.3">
      <c r="A19" s="19" t="s">
        <v>15</v>
      </c>
      <c r="B19" s="38">
        <f t="shared" si="13"/>
        <v>10</v>
      </c>
      <c r="C19" s="5">
        <f t="shared" si="9"/>
        <v>142.5</v>
      </c>
      <c r="D19" s="54">
        <f t="shared" si="10"/>
        <v>145</v>
      </c>
      <c r="E19" s="6">
        <f t="shared" si="11"/>
        <v>75</v>
      </c>
      <c r="F19" s="48">
        <v>10</v>
      </c>
      <c r="G19" s="43">
        <v>3</v>
      </c>
      <c r="H19" s="23">
        <f t="shared" si="12"/>
        <v>4350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6" ht="12.75" customHeight="1" thickBot="1" x14ac:dyDescent="0.3">
      <c r="A20" s="30"/>
      <c r="B20" s="30"/>
      <c r="C20" s="30"/>
      <c r="D20" s="31"/>
      <c r="E20" s="6"/>
      <c r="F20" s="30"/>
      <c r="G20" s="32"/>
      <c r="H20" s="27">
        <f>SUM(H16:H19)</f>
        <v>17540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6" ht="12.75" customHeight="1" thickBot="1" x14ac:dyDescent="0.3">
      <c r="A21" s="30"/>
      <c r="B21" s="30"/>
      <c r="C21" s="30"/>
      <c r="D21" s="30"/>
      <c r="F21" s="30"/>
      <c r="G21" s="30"/>
      <c r="H21" s="12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6" ht="28.8" customHeight="1" thickBot="1" x14ac:dyDescent="0.3">
      <c r="A22" s="30"/>
      <c r="B22" s="30"/>
      <c r="C22" s="30"/>
      <c r="D22" s="30"/>
      <c r="F22" s="28" t="s">
        <v>16</v>
      </c>
      <c r="G22" s="29"/>
      <c r="H22" s="27">
        <f>SUM(H10+H15+H20)</f>
        <v>49295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6" ht="12.75" customHeight="1" x14ac:dyDescent="0.25">
      <c r="A23" s="30"/>
      <c r="B23" s="30"/>
      <c r="C23" s="30"/>
      <c r="D23" s="30"/>
      <c r="E23" s="30"/>
      <c r="F23" s="30"/>
      <c r="G23" s="30"/>
      <c r="H23" s="32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2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2.7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2.7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2.7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2.7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2.75" customHeight="1" x14ac:dyDescent="0.25">
      <c r="A30" s="30"/>
      <c r="B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2.75" customHeight="1" x14ac:dyDescent="0.25">
      <c r="A31" s="30"/>
      <c r="B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2.75" customHeight="1" x14ac:dyDescent="0.25">
      <c r="A32" s="30"/>
      <c r="B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3.2" x14ac:dyDescent="0.25">
      <c r="A33" s="30"/>
      <c r="B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3.2" x14ac:dyDescent="0.25">
      <c r="A34" s="30"/>
      <c r="B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3.2" x14ac:dyDescent="0.25">
      <c r="A35" s="30"/>
      <c r="B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3.2" x14ac:dyDescent="0.25">
      <c r="A36" s="30"/>
      <c r="B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3.2" x14ac:dyDescent="0.25">
      <c r="A37" s="30"/>
      <c r="B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3.2" x14ac:dyDescent="0.25">
      <c r="A38" s="30"/>
      <c r="B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3.2" x14ac:dyDescent="0.25">
      <c r="A39" s="30"/>
      <c r="B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3.2" x14ac:dyDescent="0.25">
      <c r="A40" s="30"/>
      <c r="B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3.2" x14ac:dyDescent="0.25">
      <c r="A41" s="30"/>
      <c r="B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3.2" x14ac:dyDescent="0.25">
      <c r="A42" s="30"/>
      <c r="B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3.2" x14ac:dyDescent="0.25">
      <c r="A43" s="30"/>
      <c r="B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3.2" x14ac:dyDescent="0.25">
      <c r="A44" s="30"/>
      <c r="B44" s="30"/>
    </row>
    <row r="45" spans="1:26" ht="13.2" x14ac:dyDescent="0.25">
      <c r="H45" s="2"/>
    </row>
  </sheetData>
  <mergeCells count="3">
    <mergeCell ref="A1:H1"/>
    <mergeCell ref="A2:H2"/>
    <mergeCell ref="F22:G22"/>
  </mergeCells>
  <hyperlinks>
    <hyperlink ref="A1" r:id="rId1" xr:uid="{E6D74EBF-6A21-4604-BE9B-E55CF723CD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Smolov Jr. Press de Banca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2021-04-01T18:38:08Z</dcterms:modified>
</cp:coreProperties>
</file>