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9569B1D2-1771-4532-B36E-0BFCCA10231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entadillas Greg Everett" sheetId="1" r:id="rId1"/>
  </sheets>
  <definedNames>
    <definedName name="bsmax">'Sentadillas Greg Everett'!$B$4</definedName>
    <definedName name="fsmax">'Sentadillas Greg Everett'!$B$5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O20" i="1"/>
  <c r="L20" i="1"/>
  <c r="I20" i="1"/>
  <c r="F20" i="1"/>
  <c r="R19" i="1"/>
  <c r="L19" i="1"/>
  <c r="F19" i="1"/>
  <c r="C19" i="1"/>
  <c r="R18" i="1"/>
  <c r="L18" i="1"/>
  <c r="F18" i="1"/>
  <c r="C18" i="1"/>
  <c r="R17" i="1"/>
  <c r="L17" i="1"/>
  <c r="F17" i="1"/>
  <c r="C17" i="1"/>
  <c r="R16" i="1"/>
  <c r="L16" i="1"/>
  <c r="F16" i="1"/>
  <c r="C16" i="1"/>
  <c r="R15" i="1"/>
  <c r="L15" i="1"/>
  <c r="F15" i="1"/>
  <c r="C15" i="1"/>
  <c r="R14" i="1"/>
  <c r="L14" i="1"/>
  <c r="F14" i="1"/>
  <c r="C14" i="1"/>
  <c r="R13" i="1"/>
  <c r="L13" i="1"/>
  <c r="F13" i="1"/>
  <c r="C13" i="1"/>
  <c r="R12" i="1"/>
  <c r="L12" i="1"/>
  <c r="F12" i="1"/>
  <c r="C12" i="1"/>
  <c r="R11" i="1"/>
  <c r="L11" i="1"/>
  <c r="F11" i="1"/>
  <c r="C11" i="1"/>
  <c r="O19" i="1"/>
  <c r="I19" i="1"/>
  <c r="O18" i="1"/>
  <c r="I18" i="1"/>
  <c r="O17" i="1"/>
  <c r="I17" i="1"/>
  <c r="O16" i="1"/>
  <c r="I16" i="1"/>
  <c r="O15" i="1"/>
  <c r="I15" i="1"/>
  <c r="O14" i="1"/>
  <c r="I14" i="1"/>
  <c r="O13" i="1"/>
  <c r="I13" i="1"/>
  <c r="O12" i="1"/>
  <c r="I12" i="1"/>
  <c r="O11" i="1"/>
  <c r="I11" i="1"/>
</calcChain>
</file>

<file path=xl/sharedStrings.xml><?xml version="1.0" encoding="utf-8"?>
<sst xmlns="http://schemas.openxmlformats.org/spreadsheetml/2006/main" count="96" uniqueCount="35">
  <si>
    <t>4x6</t>
  </si>
  <si>
    <t>3x2</t>
  </si>
  <si>
    <t>4x5</t>
  </si>
  <si>
    <t>6x6</t>
  </si>
  <si>
    <t>6x5</t>
  </si>
  <si>
    <t>8x6</t>
  </si>
  <si>
    <t>8x5</t>
  </si>
  <si>
    <t>10x6</t>
  </si>
  <si>
    <t>10x5</t>
  </si>
  <si>
    <t>8x4</t>
  </si>
  <si>
    <t>6x4</t>
  </si>
  <si>
    <t>4x4</t>
  </si>
  <si>
    <t>3x3</t>
  </si>
  <si>
    <t>2x2</t>
  </si>
  <si>
    <t>WWW.BIBLIOTECADERUTINAS.COM</t>
  </si>
  <si>
    <t>PROGRAMA SENTADILLAS DE GREG EVERETT</t>
  </si>
  <si>
    <t>SEMANA</t>
  </si>
  <si>
    <t>Sets x Reps</t>
  </si>
  <si>
    <t>LUNES</t>
  </si>
  <si>
    <t>Sentadilla</t>
  </si>
  <si>
    <t>MARTES</t>
  </si>
  <si>
    <t>MIERCOLES</t>
  </si>
  <si>
    <t>Sentadilla Frontal</t>
  </si>
  <si>
    <t>JUEVES</t>
  </si>
  <si>
    <t>VIERNES</t>
  </si>
  <si>
    <t>SABADO</t>
  </si>
  <si>
    <t>Porcentaje</t>
  </si>
  <si>
    <t>Peso</t>
  </si>
  <si>
    <t>2x1</t>
  </si>
  <si>
    <t>3x1</t>
  </si>
  <si>
    <t>INTENTO DE NUEVO 1RM</t>
  </si>
  <si>
    <t>1x1</t>
  </si>
  <si>
    <t>1RM</t>
  </si>
  <si>
    <t>Sentadilla convencional</t>
  </si>
  <si>
    <t>Sentadilla frontal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</si>
</sst>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b/>
      <sz val="10"/>
      <name val="Arial"/>
    </font>
    <font>
      <sz val="14"/>
      <name val="Consolas"/>
    </font>
    <font>
      <sz val="14"/>
      <color rgb="FFA61C00"/>
      <name val="Consolas"/>
    </font>
    <font>
      <sz val="10"/>
      <name val="Arial"/>
    </font>
    <font>
      <i/>
      <sz val="10"/>
      <name val="Arial"/>
    </font>
    <font>
      <sz val="10"/>
      <name val="Consolas"/>
    </font>
    <font>
      <u/>
      <sz val="10"/>
      <color theme="10"/>
      <name val="Arial"/>
    </font>
    <font>
      <b/>
      <sz val="10"/>
      <color rgb="FF000000"/>
      <name val="Arial"/>
      <family val="2"/>
    </font>
    <font>
      <b/>
      <u/>
      <sz val="12"/>
      <color theme="10"/>
      <name val="Arial"/>
      <family val="2"/>
    </font>
    <font>
      <b/>
      <sz val="12"/>
      <color rgb="FF000000"/>
      <name val="Arial"/>
      <family val="2"/>
    </font>
    <font>
      <b/>
      <sz val="14"/>
      <name val="Arial"/>
      <family val="2"/>
    </font>
    <font>
      <sz val="14"/>
      <name val="Consolas"/>
      <family val="3"/>
    </font>
    <font>
      <b/>
      <sz val="10"/>
      <name val="Arial"/>
      <family val="2"/>
    </font>
    <font>
      <sz val="10"/>
      <name val="Arial"/>
      <family val="2"/>
    </font>
    <font>
      <sz val="10"/>
      <name val="Consolas"/>
      <family val="3"/>
    </font>
    <font>
      <b/>
      <sz val="10"/>
      <name val="Consolas"/>
      <family val="3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4"/>
      <name val="Consolas"/>
      <family val="3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rgb="FFEAD1D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4" xfId="0" applyFont="1" applyBorder="1" applyAlignment="1"/>
    <xf numFmtId="0" fontId="13" fillId="0" borderId="15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3" borderId="0" xfId="1" applyFill="1" applyAlignment="1">
      <alignment horizontal="center" vertical="center"/>
    </xf>
    <xf numFmtId="0" fontId="0" fillId="6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9" fontId="5" fillId="6" borderId="1" xfId="0" applyNumberFormat="1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9" fontId="5" fillId="6" borderId="0" xfId="0" applyNumberFormat="1" applyFont="1" applyFill="1" applyBorder="1" applyAlignment="1">
      <alignment horizontal="center" vertical="center"/>
    </xf>
    <xf numFmtId="9" fontId="4" fillId="6" borderId="0" xfId="0" applyNumberFormat="1" applyFont="1" applyFill="1" applyBorder="1" applyAlignment="1">
      <alignment horizontal="center" vertical="center"/>
    </xf>
    <xf numFmtId="9" fontId="4" fillId="6" borderId="1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9" fontId="4" fillId="0" borderId="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9" fontId="4" fillId="6" borderId="9" xfId="0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9" fontId="4" fillId="6" borderId="8" xfId="0" applyNumberFormat="1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9" fontId="4" fillId="6" borderId="14" xfId="0" applyNumberFormat="1" applyFont="1" applyFill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9" fontId="4" fillId="6" borderId="15" xfId="0" applyNumberFormat="1" applyFont="1" applyFill="1" applyBorder="1" applyAlignment="1">
      <alignment horizontal="center" vertical="center"/>
    </xf>
    <xf numFmtId="9" fontId="4" fillId="6" borderId="16" xfId="0" applyNumberFormat="1" applyFont="1" applyFill="1" applyBorder="1" applyAlignment="1">
      <alignment horizontal="center" vertical="center"/>
    </xf>
    <xf numFmtId="0" fontId="0" fillId="6" borderId="14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6" borderId="15" xfId="0" applyFont="1" applyFill="1" applyBorder="1" applyAlignment="1">
      <alignment horizontal="center" vertical="center"/>
    </xf>
    <xf numFmtId="0" fontId="0" fillId="6" borderId="16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9" fontId="15" fillId="10" borderId="4" xfId="0" applyNumberFormat="1" applyFont="1" applyFill="1" applyBorder="1" applyAlignment="1">
      <alignment horizontal="center"/>
    </xf>
    <xf numFmtId="0" fontId="4" fillId="11" borderId="5" xfId="0" applyFont="1" applyFill="1" applyBorder="1" applyAlignment="1">
      <alignment horizontal="center"/>
    </xf>
    <xf numFmtId="0" fontId="14" fillId="11" borderId="5" xfId="0" applyFont="1" applyFill="1" applyBorder="1" applyAlignment="1">
      <alignment horizontal="center"/>
    </xf>
    <xf numFmtId="9" fontId="6" fillId="10" borderId="12" xfId="0" applyNumberFormat="1" applyFont="1" applyFill="1" applyBorder="1" applyAlignment="1">
      <alignment horizontal="center"/>
    </xf>
    <xf numFmtId="0" fontId="14" fillId="11" borderId="13" xfId="0" applyFont="1" applyFill="1" applyBorder="1" applyAlignment="1">
      <alignment horizontal="center"/>
    </xf>
    <xf numFmtId="9" fontId="6" fillId="10" borderId="5" xfId="0" applyNumberFormat="1" applyFont="1" applyFill="1" applyBorder="1" applyAlignment="1">
      <alignment horizontal="center"/>
    </xf>
    <xf numFmtId="9" fontId="15" fillId="10" borderId="12" xfId="0" applyNumberFormat="1" applyFont="1" applyFill="1" applyBorder="1" applyAlignment="1">
      <alignment horizontal="center"/>
    </xf>
    <xf numFmtId="0" fontId="16" fillId="10" borderId="12" xfId="0" applyFont="1" applyFill="1" applyBorder="1" applyAlignment="1">
      <alignment horizontal="center"/>
    </xf>
    <xf numFmtId="0" fontId="13" fillId="11" borderId="5" xfId="0" applyFont="1" applyFill="1" applyBorder="1" applyAlignment="1">
      <alignment horizontal="center"/>
    </xf>
    <xf numFmtId="0" fontId="13" fillId="11" borderId="6" xfId="0" applyFont="1" applyFill="1" applyBorder="1" applyAlignment="1">
      <alignment horizontal="center"/>
    </xf>
    <xf numFmtId="0" fontId="16" fillId="10" borderId="3" xfId="0" applyFont="1" applyFill="1" applyBorder="1" applyAlignment="1">
      <alignment horizontal="center"/>
    </xf>
    <xf numFmtId="0" fontId="13" fillId="12" borderId="3" xfId="0" applyFont="1" applyFill="1" applyBorder="1" applyAlignment="1">
      <alignment horizontal="center" vertical="center"/>
    </xf>
    <xf numFmtId="0" fontId="17" fillId="7" borderId="3" xfId="0" applyFont="1" applyFill="1" applyBorder="1" applyAlignment="1"/>
    <xf numFmtId="0" fontId="17" fillId="13" borderId="3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9" fillId="14" borderId="4" xfId="0" applyFont="1" applyFill="1" applyBorder="1" applyAlignment="1">
      <alignment horizontal="center" vertical="center"/>
    </xf>
    <xf numFmtId="0" fontId="19" fillId="14" borderId="5" xfId="0" applyFont="1" applyFill="1" applyBorder="1" applyAlignment="1">
      <alignment horizontal="center" vertical="center"/>
    </xf>
    <xf numFmtId="0" fontId="19" fillId="14" borderId="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27"/>
  <sheetViews>
    <sheetView tabSelected="1" workbookViewId="0">
      <selection activeCell="B6" sqref="B6"/>
    </sheetView>
  </sheetViews>
  <sheetFormatPr baseColWidth="10" defaultColWidth="14.44140625" defaultRowHeight="15.75" customHeight="1" x14ac:dyDescent="0.25"/>
  <cols>
    <col min="1" max="1" width="15.77734375" customWidth="1"/>
    <col min="2" max="2" width="11.5546875" style="7" customWidth="1"/>
    <col min="3" max="3" width="7.5546875" style="7" customWidth="1"/>
    <col min="4" max="4" width="10.88671875" customWidth="1"/>
    <col min="5" max="5" width="10.5546875" customWidth="1"/>
    <col min="6" max="6" width="6.77734375" bestFit="1" customWidth="1"/>
    <col min="7" max="7" width="11.5546875" customWidth="1"/>
    <col min="8" max="8" width="12.44140625" customWidth="1"/>
    <col min="9" max="9" width="8" customWidth="1"/>
    <col min="10" max="10" width="11.5546875" customWidth="1"/>
    <col min="11" max="11" width="11" customWidth="1"/>
    <col min="12" max="12" width="6.6640625" customWidth="1"/>
    <col min="13" max="13" width="11.33203125" customWidth="1"/>
    <col min="14" max="14" width="11.6640625" customWidth="1"/>
    <col min="15" max="15" width="6.6640625" customWidth="1"/>
    <col min="16" max="16" width="12.33203125" customWidth="1"/>
    <col min="17" max="17" width="11.33203125" customWidth="1"/>
    <col min="18" max="18" width="6.6640625" customWidth="1"/>
    <col min="19" max="19" width="11" customWidth="1"/>
    <col min="22" max="22" width="17.6640625" customWidth="1"/>
  </cols>
  <sheetData>
    <row r="1" spans="1:22" ht="15.75" customHeight="1" thickBot="1" x14ac:dyDescent="0.3">
      <c r="A1" s="27" t="s">
        <v>14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9"/>
    </row>
    <row r="2" spans="1:22" ht="15.75" customHeight="1" thickBot="1" x14ac:dyDescent="0.35">
      <c r="A2" s="11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3"/>
      <c r="U2" s="1"/>
      <c r="V2" s="4"/>
    </row>
    <row r="3" spans="1:22" ht="15.75" customHeight="1" thickBot="1" x14ac:dyDescent="0.4">
      <c r="A3" s="1"/>
      <c r="B3" s="73" t="s">
        <v>32</v>
      </c>
      <c r="C3" s="22"/>
      <c r="D3" s="2"/>
      <c r="E3" s="2"/>
      <c r="F3" s="2"/>
      <c r="G3" s="2"/>
      <c r="H3" s="3"/>
      <c r="I3" s="3"/>
      <c r="J3" s="3"/>
      <c r="K3" s="2"/>
      <c r="L3" s="2"/>
      <c r="M3" s="2"/>
      <c r="N3" s="3"/>
      <c r="O3" s="3"/>
      <c r="P3" s="3"/>
      <c r="Q3" s="2"/>
      <c r="R3" s="2"/>
      <c r="S3" s="2"/>
      <c r="U3" s="1"/>
      <c r="V3" s="4"/>
    </row>
    <row r="4" spans="1:22" ht="28.2" customHeight="1" thickBot="1" x14ac:dyDescent="0.4">
      <c r="A4" s="75" t="s">
        <v>33</v>
      </c>
      <c r="B4" s="76">
        <v>100</v>
      </c>
      <c r="C4" s="22"/>
      <c r="D4" s="2"/>
      <c r="E4" s="2"/>
      <c r="F4" s="2"/>
      <c r="G4" s="2"/>
      <c r="H4" s="3"/>
      <c r="I4" s="3"/>
      <c r="J4" s="3"/>
      <c r="K4" s="2"/>
      <c r="L4" s="2"/>
      <c r="M4" s="2"/>
      <c r="N4" s="3"/>
      <c r="O4" s="3"/>
      <c r="P4" s="3"/>
      <c r="Q4" s="2"/>
      <c r="R4" s="2"/>
      <c r="S4" s="2"/>
      <c r="U4" s="1"/>
      <c r="V4" s="4"/>
    </row>
    <row r="5" spans="1:22" ht="15.75" customHeight="1" thickBot="1" x14ac:dyDescent="0.4">
      <c r="A5" s="74" t="s">
        <v>34</v>
      </c>
      <c r="B5" s="76">
        <v>80</v>
      </c>
      <c r="C5" s="22"/>
      <c r="D5" s="2"/>
      <c r="E5" s="2"/>
      <c r="F5" s="2"/>
      <c r="G5" s="2"/>
      <c r="H5" s="3"/>
      <c r="I5" s="3"/>
      <c r="J5" s="3"/>
      <c r="K5" s="2"/>
      <c r="L5" s="2"/>
      <c r="M5" s="2"/>
      <c r="N5" s="3"/>
      <c r="O5" s="3"/>
      <c r="P5" s="3"/>
      <c r="Q5" s="2"/>
      <c r="R5" s="2"/>
      <c r="S5" s="2"/>
      <c r="U5" s="1"/>
      <c r="V5" s="4"/>
    </row>
    <row r="6" spans="1:22" ht="15.75" customHeight="1" x14ac:dyDescent="0.35">
      <c r="A6" s="1"/>
      <c r="B6" s="22"/>
      <c r="C6" s="22"/>
      <c r="D6" s="2"/>
      <c r="E6" s="2"/>
      <c r="F6" s="2"/>
      <c r="G6" s="2"/>
      <c r="H6" s="3"/>
      <c r="I6" s="3"/>
      <c r="J6" s="3"/>
      <c r="K6" s="2"/>
      <c r="L6" s="2"/>
      <c r="M6" s="2"/>
      <c r="N6" s="3"/>
      <c r="O6" s="3"/>
      <c r="P6" s="3"/>
      <c r="Q6" s="2"/>
      <c r="R6" s="2"/>
      <c r="S6" s="2"/>
      <c r="U6" s="1"/>
      <c r="V6" s="4"/>
    </row>
    <row r="7" spans="1:22" ht="15.75" customHeight="1" thickBot="1" x14ac:dyDescent="0.4">
      <c r="A7" s="4"/>
      <c r="B7" s="22"/>
      <c r="C7" s="22"/>
      <c r="D7" s="2"/>
      <c r="E7" s="2"/>
      <c r="F7" s="2"/>
      <c r="G7" s="2"/>
      <c r="H7" s="3"/>
      <c r="I7" s="3"/>
      <c r="J7" s="3"/>
      <c r="K7" s="2"/>
      <c r="L7" s="2"/>
      <c r="M7" s="2"/>
      <c r="N7" s="3"/>
      <c r="O7" s="3"/>
      <c r="P7" s="3"/>
      <c r="Q7" s="2"/>
      <c r="R7" s="2"/>
      <c r="S7" s="2"/>
      <c r="U7" s="1"/>
      <c r="V7" s="4"/>
    </row>
    <row r="8" spans="1:22" s="77" customFormat="1" ht="15.75" customHeight="1" thickBot="1" x14ac:dyDescent="0.3">
      <c r="A8" s="8"/>
      <c r="B8" s="78" t="s">
        <v>18</v>
      </c>
      <c r="C8" s="79"/>
      <c r="D8" s="80"/>
      <c r="E8" s="78" t="s">
        <v>20</v>
      </c>
      <c r="F8" s="79"/>
      <c r="G8" s="80"/>
      <c r="H8" s="78" t="s">
        <v>21</v>
      </c>
      <c r="I8" s="79"/>
      <c r="J8" s="80"/>
      <c r="K8" s="78" t="s">
        <v>23</v>
      </c>
      <c r="L8" s="79"/>
      <c r="M8" s="80"/>
      <c r="N8" s="78" t="s">
        <v>24</v>
      </c>
      <c r="O8" s="79"/>
      <c r="P8" s="80"/>
      <c r="Q8" s="78" t="s">
        <v>25</v>
      </c>
      <c r="R8" s="79"/>
      <c r="S8" s="80"/>
      <c r="U8" s="8"/>
      <c r="V8" s="8"/>
    </row>
    <row r="9" spans="1:22" s="7" customFormat="1" ht="36" customHeight="1" thickBot="1" x14ac:dyDescent="0.3">
      <c r="A9" s="20" t="s">
        <v>16</v>
      </c>
      <c r="B9" s="17" t="s">
        <v>19</v>
      </c>
      <c r="C9" s="18"/>
      <c r="D9" s="19"/>
      <c r="E9" s="17" t="s">
        <v>19</v>
      </c>
      <c r="F9" s="18"/>
      <c r="G9" s="19"/>
      <c r="H9" s="14" t="s">
        <v>22</v>
      </c>
      <c r="I9" s="15"/>
      <c r="J9" s="16"/>
      <c r="K9" s="17" t="s">
        <v>19</v>
      </c>
      <c r="L9" s="18"/>
      <c r="M9" s="19"/>
      <c r="N9" s="14" t="s">
        <v>22</v>
      </c>
      <c r="O9" s="15"/>
      <c r="P9" s="16"/>
      <c r="Q9" s="17" t="s">
        <v>19</v>
      </c>
      <c r="R9" s="18"/>
      <c r="S9" s="19"/>
    </row>
    <row r="10" spans="1:22" ht="15.75" customHeight="1" thickBot="1" x14ac:dyDescent="0.3">
      <c r="A10" s="9"/>
      <c r="B10" s="61" t="s">
        <v>26</v>
      </c>
      <c r="C10" s="61" t="s">
        <v>27</v>
      </c>
      <c r="D10" s="61" t="s">
        <v>17</v>
      </c>
      <c r="E10" s="61" t="s">
        <v>26</v>
      </c>
      <c r="F10" s="61" t="s">
        <v>27</v>
      </c>
      <c r="G10" s="61" t="s">
        <v>17</v>
      </c>
      <c r="H10" s="61" t="s">
        <v>26</v>
      </c>
      <c r="I10" s="61" t="s">
        <v>27</v>
      </c>
      <c r="J10" s="61" t="s">
        <v>17</v>
      </c>
      <c r="K10" s="61" t="s">
        <v>26</v>
      </c>
      <c r="L10" s="61" t="s">
        <v>27</v>
      </c>
      <c r="M10" s="61" t="s">
        <v>17</v>
      </c>
      <c r="N10" s="61" t="s">
        <v>26</v>
      </c>
      <c r="O10" s="61" t="s">
        <v>27</v>
      </c>
      <c r="P10" s="61" t="s">
        <v>17</v>
      </c>
      <c r="Q10" s="61" t="s">
        <v>26</v>
      </c>
      <c r="R10" s="61" t="s">
        <v>27</v>
      </c>
      <c r="S10" s="61" t="s">
        <v>17</v>
      </c>
    </row>
    <row r="11" spans="1:22" ht="15.75" customHeight="1" x14ac:dyDescent="0.25">
      <c r="A11" s="21">
        <v>1</v>
      </c>
      <c r="B11" s="49">
        <v>0.65</v>
      </c>
      <c r="C11" s="53">
        <f t="shared" ref="C11:C19" si="0">B11*bsmax</f>
        <v>65</v>
      </c>
      <c r="D11" s="57" t="s">
        <v>0</v>
      </c>
      <c r="E11" s="34">
        <v>0.6</v>
      </c>
      <c r="F11" s="32">
        <f t="shared" ref="F11:F19" si="1">E11*bsmax</f>
        <v>60</v>
      </c>
      <c r="G11" s="33" t="s">
        <v>1</v>
      </c>
      <c r="H11" s="34">
        <v>0.65</v>
      </c>
      <c r="I11" s="32">
        <f t="shared" ref="I11:I19" si="2">H11*fsmax</f>
        <v>52</v>
      </c>
      <c r="J11" s="32" t="s">
        <v>2</v>
      </c>
      <c r="K11" s="31">
        <v>0.6</v>
      </c>
      <c r="L11" s="32">
        <f t="shared" ref="L11:L19" si="3">K11*bsmax</f>
        <v>60</v>
      </c>
      <c r="M11" s="33" t="s">
        <v>1</v>
      </c>
      <c r="N11" s="35">
        <v>0.6</v>
      </c>
      <c r="O11" s="24">
        <f t="shared" ref="O11:O19" si="4">N11*fsmax</f>
        <v>48</v>
      </c>
      <c r="P11" s="30" t="s">
        <v>1</v>
      </c>
      <c r="Q11" s="36">
        <v>0.65</v>
      </c>
      <c r="R11" s="24">
        <f t="shared" ref="R11:R19" si="5">Q11*bsmax</f>
        <v>65</v>
      </c>
      <c r="S11" s="37" t="s">
        <v>1</v>
      </c>
    </row>
    <row r="12" spans="1:22" ht="15.75" customHeight="1" x14ac:dyDescent="0.25">
      <c r="A12" s="10">
        <v>2</v>
      </c>
      <c r="B12" s="50">
        <v>0.7</v>
      </c>
      <c r="C12" s="54">
        <f t="shared" si="0"/>
        <v>70</v>
      </c>
      <c r="D12" s="58" t="s">
        <v>3</v>
      </c>
      <c r="E12" s="41">
        <v>0.6</v>
      </c>
      <c r="F12" s="25">
        <f t="shared" si="1"/>
        <v>60</v>
      </c>
      <c r="G12" s="40" t="s">
        <v>1</v>
      </c>
      <c r="H12" s="41">
        <v>0.7</v>
      </c>
      <c r="I12" s="25">
        <f t="shared" si="2"/>
        <v>56</v>
      </c>
      <c r="J12" s="38" t="s">
        <v>4</v>
      </c>
      <c r="K12" s="39">
        <v>0.6</v>
      </c>
      <c r="L12" s="25">
        <f t="shared" si="3"/>
        <v>60</v>
      </c>
      <c r="M12" s="40" t="s">
        <v>1</v>
      </c>
      <c r="N12" s="41">
        <v>0.6</v>
      </c>
      <c r="O12" s="25">
        <f t="shared" si="4"/>
        <v>48</v>
      </c>
      <c r="P12" s="38" t="s">
        <v>1</v>
      </c>
      <c r="Q12" s="39">
        <v>0.7</v>
      </c>
      <c r="R12" s="25">
        <f t="shared" si="5"/>
        <v>70</v>
      </c>
      <c r="S12" s="42" t="s">
        <v>1</v>
      </c>
    </row>
    <row r="13" spans="1:22" ht="15.75" customHeight="1" x14ac:dyDescent="0.25">
      <c r="A13" s="21">
        <v>3</v>
      </c>
      <c r="B13" s="51">
        <v>0.7</v>
      </c>
      <c r="C13" s="55">
        <f t="shared" si="0"/>
        <v>70</v>
      </c>
      <c r="D13" s="59" t="s">
        <v>5</v>
      </c>
      <c r="E13" s="35">
        <v>0.6</v>
      </c>
      <c r="F13" s="24">
        <f t="shared" si="1"/>
        <v>60</v>
      </c>
      <c r="G13" s="43" t="s">
        <v>1</v>
      </c>
      <c r="H13" s="35">
        <v>0.7</v>
      </c>
      <c r="I13" s="24">
        <f t="shared" si="2"/>
        <v>56</v>
      </c>
      <c r="J13" s="30" t="s">
        <v>6</v>
      </c>
      <c r="K13" s="36">
        <v>0.6</v>
      </c>
      <c r="L13" s="24">
        <f t="shared" si="3"/>
        <v>60</v>
      </c>
      <c r="M13" s="43" t="s">
        <v>1</v>
      </c>
      <c r="N13" s="35">
        <v>0.6</v>
      </c>
      <c r="O13" s="24">
        <f t="shared" si="4"/>
        <v>48</v>
      </c>
      <c r="P13" s="30" t="s">
        <v>1</v>
      </c>
      <c r="Q13" s="36">
        <v>0.7</v>
      </c>
      <c r="R13" s="24">
        <f t="shared" si="5"/>
        <v>70</v>
      </c>
      <c r="S13" s="37" t="s">
        <v>1</v>
      </c>
    </row>
    <row r="14" spans="1:22" ht="15.75" customHeight="1" x14ac:dyDescent="0.25">
      <c r="A14" s="10">
        <v>4</v>
      </c>
      <c r="B14" s="50">
        <v>0.7</v>
      </c>
      <c r="C14" s="54">
        <f t="shared" si="0"/>
        <v>70</v>
      </c>
      <c r="D14" s="58" t="s">
        <v>7</v>
      </c>
      <c r="E14" s="41">
        <v>0.6</v>
      </c>
      <c r="F14" s="25">
        <f t="shared" si="1"/>
        <v>60</v>
      </c>
      <c r="G14" s="40" t="s">
        <v>1</v>
      </c>
      <c r="H14" s="41">
        <v>0.7</v>
      </c>
      <c r="I14" s="25">
        <f t="shared" si="2"/>
        <v>56</v>
      </c>
      <c r="J14" s="38" t="s">
        <v>8</v>
      </c>
      <c r="K14" s="39">
        <v>0.6</v>
      </c>
      <c r="L14" s="25">
        <f t="shared" si="3"/>
        <v>60</v>
      </c>
      <c r="M14" s="40" t="s">
        <v>1</v>
      </c>
      <c r="N14" s="41">
        <v>0.6</v>
      </c>
      <c r="O14" s="25">
        <f t="shared" si="4"/>
        <v>48</v>
      </c>
      <c r="P14" s="38" t="s">
        <v>1</v>
      </c>
      <c r="Q14" s="39">
        <v>0.7</v>
      </c>
      <c r="R14" s="25">
        <f t="shared" si="5"/>
        <v>70</v>
      </c>
      <c r="S14" s="42" t="s">
        <v>1</v>
      </c>
    </row>
    <row r="15" spans="1:22" ht="15.75" customHeight="1" x14ac:dyDescent="0.25">
      <c r="A15" s="21">
        <v>5</v>
      </c>
      <c r="B15" s="51">
        <v>0.75</v>
      </c>
      <c r="C15" s="55">
        <f t="shared" si="0"/>
        <v>75</v>
      </c>
      <c r="D15" s="59" t="s">
        <v>5</v>
      </c>
      <c r="E15" s="35">
        <v>0.6</v>
      </c>
      <c r="F15" s="24">
        <f t="shared" si="1"/>
        <v>60</v>
      </c>
      <c r="G15" s="43" t="s">
        <v>1</v>
      </c>
      <c r="H15" s="35">
        <v>0.75</v>
      </c>
      <c r="I15" s="24">
        <f t="shared" si="2"/>
        <v>60</v>
      </c>
      <c r="J15" s="30" t="s">
        <v>9</v>
      </c>
      <c r="K15" s="36">
        <v>0.6</v>
      </c>
      <c r="L15" s="24">
        <f t="shared" si="3"/>
        <v>60</v>
      </c>
      <c r="M15" s="43" t="s">
        <v>1</v>
      </c>
      <c r="N15" s="35">
        <v>0.6</v>
      </c>
      <c r="O15" s="24">
        <f t="shared" si="4"/>
        <v>48</v>
      </c>
      <c r="P15" s="30" t="s">
        <v>1</v>
      </c>
      <c r="Q15" s="36">
        <v>0.7</v>
      </c>
      <c r="R15" s="24">
        <f t="shared" si="5"/>
        <v>70</v>
      </c>
      <c r="S15" s="37" t="s">
        <v>1</v>
      </c>
    </row>
    <row r="16" spans="1:22" ht="15.75" customHeight="1" x14ac:dyDescent="0.25">
      <c r="A16" s="10">
        <v>6</v>
      </c>
      <c r="B16" s="50">
        <v>0.8</v>
      </c>
      <c r="C16" s="54">
        <f t="shared" si="0"/>
        <v>80</v>
      </c>
      <c r="D16" s="58" t="s">
        <v>4</v>
      </c>
      <c r="E16" s="41">
        <v>0.6</v>
      </c>
      <c r="F16" s="25">
        <f t="shared" si="1"/>
        <v>60</v>
      </c>
      <c r="G16" s="40" t="s">
        <v>1</v>
      </c>
      <c r="H16" s="41">
        <v>0.78</v>
      </c>
      <c r="I16" s="25">
        <f t="shared" si="2"/>
        <v>62.400000000000006</v>
      </c>
      <c r="J16" s="38" t="s">
        <v>10</v>
      </c>
      <c r="K16" s="39">
        <v>0.6</v>
      </c>
      <c r="L16" s="25">
        <f t="shared" si="3"/>
        <v>60</v>
      </c>
      <c r="M16" s="40" t="s">
        <v>1</v>
      </c>
      <c r="N16" s="41">
        <v>0.6</v>
      </c>
      <c r="O16" s="25">
        <f t="shared" si="4"/>
        <v>48</v>
      </c>
      <c r="P16" s="38" t="s">
        <v>1</v>
      </c>
      <c r="Q16" s="39">
        <v>0.7</v>
      </c>
      <c r="R16" s="25">
        <f t="shared" si="5"/>
        <v>70</v>
      </c>
      <c r="S16" s="42" t="s">
        <v>1</v>
      </c>
    </row>
    <row r="17" spans="1:19" ht="15.75" customHeight="1" x14ac:dyDescent="0.25">
      <c r="A17" s="21">
        <v>7</v>
      </c>
      <c r="B17" s="51">
        <v>0.85</v>
      </c>
      <c r="C17" s="55">
        <f t="shared" si="0"/>
        <v>85</v>
      </c>
      <c r="D17" s="59" t="s">
        <v>11</v>
      </c>
      <c r="E17" s="35">
        <v>0.6</v>
      </c>
      <c r="F17" s="24">
        <f t="shared" si="1"/>
        <v>60</v>
      </c>
      <c r="G17" s="43" t="s">
        <v>1</v>
      </c>
      <c r="H17" s="35">
        <v>0.81</v>
      </c>
      <c r="I17" s="24">
        <f t="shared" si="2"/>
        <v>64.800000000000011</v>
      </c>
      <c r="J17" s="30" t="s">
        <v>11</v>
      </c>
      <c r="K17" s="36">
        <v>0.6</v>
      </c>
      <c r="L17" s="24">
        <f t="shared" si="3"/>
        <v>60</v>
      </c>
      <c r="M17" s="43" t="s">
        <v>1</v>
      </c>
      <c r="N17" s="35">
        <v>0.6</v>
      </c>
      <c r="O17" s="24">
        <f t="shared" si="4"/>
        <v>48</v>
      </c>
      <c r="P17" s="30" t="s">
        <v>1</v>
      </c>
      <c r="Q17" s="36">
        <v>0.7</v>
      </c>
      <c r="R17" s="24">
        <f t="shared" si="5"/>
        <v>70</v>
      </c>
      <c r="S17" s="37" t="s">
        <v>1</v>
      </c>
    </row>
    <row r="18" spans="1:19" ht="15.75" customHeight="1" x14ac:dyDescent="0.25">
      <c r="A18" s="10">
        <v>8</v>
      </c>
      <c r="B18" s="50">
        <v>0.9</v>
      </c>
      <c r="C18" s="54">
        <f t="shared" si="0"/>
        <v>90</v>
      </c>
      <c r="D18" s="58" t="s">
        <v>12</v>
      </c>
      <c r="E18" s="41">
        <v>0.6</v>
      </c>
      <c r="F18" s="25">
        <f t="shared" si="1"/>
        <v>60</v>
      </c>
      <c r="G18" s="40" t="s">
        <v>1</v>
      </c>
      <c r="H18" s="41">
        <v>0.84</v>
      </c>
      <c r="I18" s="25">
        <f t="shared" si="2"/>
        <v>67.2</v>
      </c>
      <c r="J18" s="38" t="s">
        <v>12</v>
      </c>
      <c r="K18" s="39">
        <v>0.6</v>
      </c>
      <c r="L18" s="25">
        <f t="shared" si="3"/>
        <v>60</v>
      </c>
      <c r="M18" s="40" t="s">
        <v>1</v>
      </c>
      <c r="N18" s="41">
        <v>0.6</v>
      </c>
      <c r="O18" s="25">
        <f t="shared" si="4"/>
        <v>48</v>
      </c>
      <c r="P18" s="38" t="s">
        <v>1</v>
      </c>
      <c r="Q18" s="39">
        <v>0.7</v>
      </c>
      <c r="R18" s="25">
        <f t="shared" si="5"/>
        <v>70</v>
      </c>
      <c r="S18" s="42" t="s">
        <v>1</v>
      </c>
    </row>
    <row r="19" spans="1:19" ht="15.75" customHeight="1" thickBot="1" x14ac:dyDescent="0.3">
      <c r="A19" s="21">
        <v>9</v>
      </c>
      <c r="B19" s="52">
        <v>0.95</v>
      </c>
      <c r="C19" s="56">
        <f t="shared" si="0"/>
        <v>95</v>
      </c>
      <c r="D19" s="60" t="s">
        <v>13</v>
      </c>
      <c r="E19" s="47">
        <v>0.6</v>
      </c>
      <c r="F19" s="26">
        <f t="shared" si="1"/>
        <v>60</v>
      </c>
      <c r="G19" s="46" t="s">
        <v>1</v>
      </c>
      <c r="H19" s="47">
        <v>0.87</v>
      </c>
      <c r="I19" s="26">
        <f t="shared" si="2"/>
        <v>69.599999999999994</v>
      </c>
      <c r="J19" s="44" t="s">
        <v>13</v>
      </c>
      <c r="K19" s="45">
        <v>0.6</v>
      </c>
      <c r="L19" s="26">
        <f t="shared" si="3"/>
        <v>60</v>
      </c>
      <c r="M19" s="46" t="s">
        <v>1</v>
      </c>
      <c r="N19" s="47">
        <v>0.6</v>
      </c>
      <c r="O19" s="26">
        <f t="shared" si="4"/>
        <v>48</v>
      </c>
      <c r="P19" s="44" t="s">
        <v>1</v>
      </c>
      <c r="Q19" s="45">
        <v>0.7</v>
      </c>
      <c r="R19" s="26">
        <f t="shared" si="5"/>
        <v>70</v>
      </c>
      <c r="S19" s="48" t="s">
        <v>1</v>
      </c>
    </row>
    <row r="20" spans="1:19" s="6" customFormat="1" ht="15.75" customHeight="1" thickBot="1" x14ac:dyDescent="0.3">
      <c r="A20" s="72">
        <v>10</v>
      </c>
      <c r="B20" s="62">
        <v>1</v>
      </c>
      <c r="C20" s="63">
        <f>bsmax</f>
        <v>100</v>
      </c>
      <c r="D20" s="64" t="s">
        <v>31</v>
      </c>
      <c r="E20" s="65">
        <v>0.5</v>
      </c>
      <c r="F20" s="63">
        <f>bsmax*0.5</f>
        <v>50</v>
      </c>
      <c r="G20" s="66" t="s">
        <v>13</v>
      </c>
      <c r="H20" s="67">
        <v>0.6</v>
      </c>
      <c r="I20" s="63">
        <f>fsmax*0.6</f>
        <v>48</v>
      </c>
      <c r="J20" s="64" t="s">
        <v>13</v>
      </c>
      <c r="K20" s="68">
        <v>0.6</v>
      </c>
      <c r="L20" s="63">
        <f>bsmax*0.6</f>
        <v>60</v>
      </c>
      <c r="M20" s="64" t="s">
        <v>28</v>
      </c>
      <c r="N20" s="65">
        <v>0.5</v>
      </c>
      <c r="O20" s="63">
        <f>0.5*fsmax</f>
        <v>40</v>
      </c>
      <c r="P20" s="64" t="s">
        <v>29</v>
      </c>
      <c r="Q20" s="69" t="s">
        <v>30</v>
      </c>
      <c r="R20" s="70"/>
      <c r="S20" s="71"/>
    </row>
    <row r="21" spans="1:19" ht="15.75" customHeight="1" x14ac:dyDescent="0.25">
      <c r="A21" s="4"/>
    </row>
    <row r="22" spans="1:19" ht="15.75" customHeight="1" x14ac:dyDescent="0.25">
      <c r="A22" s="5"/>
      <c r="B22" s="5"/>
    </row>
    <row r="23" spans="1:19" ht="15.75" customHeight="1" x14ac:dyDescent="0.25">
      <c r="A23" s="5"/>
      <c r="B23" s="5"/>
    </row>
    <row r="24" spans="1:19" ht="15.75" customHeight="1" x14ac:dyDescent="0.25">
      <c r="A24" s="4"/>
    </row>
    <row r="25" spans="1:19" ht="15.75" customHeight="1" x14ac:dyDescent="0.25">
      <c r="A25" s="4"/>
      <c r="B25" s="23"/>
    </row>
    <row r="26" spans="1:19" ht="15.75" customHeight="1" x14ac:dyDescent="0.25">
      <c r="A26" s="4"/>
    </row>
    <row r="27" spans="1:19" ht="13.2" x14ac:dyDescent="0.25">
      <c r="A27" s="4"/>
    </row>
  </sheetData>
  <mergeCells count="16">
    <mergeCell ref="A22:B23"/>
    <mergeCell ref="Q20:S20"/>
    <mergeCell ref="A1:S1"/>
    <mergeCell ref="A2:S2"/>
    <mergeCell ref="B8:D8"/>
    <mergeCell ref="E8:G8"/>
    <mergeCell ref="H8:J8"/>
    <mergeCell ref="K8:M8"/>
    <mergeCell ref="N8:P8"/>
    <mergeCell ref="Q8:S8"/>
    <mergeCell ref="H9:J9"/>
    <mergeCell ref="B9:D9"/>
    <mergeCell ref="E9:G9"/>
    <mergeCell ref="Q9:S9"/>
    <mergeCell ref="N9:P9"/>
    <mergeCell ref="K9:M9"/>
  </mergeCells>
  <hyperlinks>
    <hyperlink ref="A1" r:id="rId1" xr:uid="{F5665413-0F38-45B0-AACA-73CADD052D2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Sentadillas Greg Everett</vt:lpstr>
      <vt:lpstr>bsmax</vt:lpstr>
      <vt:lpstr>fsmax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2020-12-06T14:28:19Z</dcterms:modified>
</cp:coreProperties>
</file>