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BA0B162-0DBC-48B6-992E-6B463FB3E98F}" xr6:coauthVersionLast="45" xr6:coauthVersionMax="45" xr10:uidLastSave="{00000000-0000-0000-0000-000000000000}"/>
  <bookViews>
    <workbookView xWindow="-108" yWindow="-108" windowWidth="23256" windowHeight="12576" tabRatio="923" xr2:uid="{00000000-000D-0000-FFFF-FFFF00000000}"/>
  </bookViews>
  <sheets>
    <sheet name="Maxes" sheetId="2" r:id="rId1"/>
    <sheet name="1x Principiante" sheetId="13" r:id="rId2"/>
    <sheet name="1x Intermedio" sheetId="14" r:id="rId3"/>
    <sheet name="1x Avanzado" sheetId="15" r:id="rId4"/>
    <sheet name="2x Principiante" sheetId="16" r:id="rId5"/>
    <sheet name="2x Intermedio" sheetId="17" r:id="rId6"/>
    <sheet name="2x Avanzado" sheetId="18" r:id="rId7"/>
    <sheet name="3x Principiante" sheetId="19" r:id="rId8"/>
    <sheet name="3x Intermedios y Avanzados" sheetId="2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" i="20" l="1"/>
  <c r="S2" i="20"/>
  <c r="N15" i="20" s="1"/>
  <c r="S3" i="19"/>
  <c r="S2" i="19"/>
  <c r="N3" i="18"/>
  <c r="N2" i="18"/>
  <c r="N3" i="17"/>
  <c r="N2" i="17"/>
  <c r="N3" i="16"/>
  <c r="N2" i="16"/>
  <c r="D15" i="16" s="1"/>
  <c r="I2" i="15"/>
  <c r="I1" i="15"/>
  <c r="D3" i="15" s="1"/>
  <c r="I2" i="14"/>
  <c r="I1" i="14"/>
  <c r="D10" i="14" s="1"/>
  <c r="I2" i="13"/>
  <c r="D16" i="13" s="1"/>
  <c r="I1" i="13"/>
  <c r="D3" i="18" l="1"/>
  <c r="D9" i="15"/>
  <c r="D10" i="15"/>
  <c r="D15" i="15"/>
  <c r="D16" i="15"/>
  <c r="D7" i="17"/>
  <c r="N7" i="20"/>
  <c r="N11" i="20"/>
  <c r="D9" i="14"/>
  <c r="I14" i="14"/>
  <c r="D16" i="14" s="1"/>
  <c r="D3" i="16"/>
  <c r="D4" i="13"/>
  <c r="D7" i="16"/>
  <c r="I6" i="13"/>
  <c r="I10" i="13" s="1"/>
  <c r="I14" i="13" s="1"/>
  <c r="D4" i="15"/>
  <c r="D11" i="16"/>
  <c r="N3" i="20"/>
  <c r="D11" i="17"/>
  <c r="D12" i="13"/>
  <c r="D17" i="18"/>
  <c r="D3" i="13"/>
  <c r="N3" i="19"/>
  <c r="I3" i="19"/>
  <c r="D3" i="19"/>
  <c r="D4" i="19"/>
  <c r="N4" i="19"/>
  <c r="I4" i="19"/>
  <c r="D10" i="18"/>
  <c r="D8" i="13"/>
  <c r="D3" i="14"/>
  <c r="D22" i="15"/>
  <c r="D3" i="17"/>
  <c r="D4" i="14"/>
  <c r="D7" i="13"/>
  <c r="D11" i="13"/>
  <c r="D22" i="14" l="1"/>
  <c r="D15" i="14"/>
</calcChain>
</file>

<file path=xl/sharedStrings.xml><?xml version="1.0" encoding="utf-8"?>
<sst xmlns="http://schemas.openxmlformats.org/spreadsheetml/2006/main" count="390" uniqueCount="64">
  <si>
    <t>1RM</t>
  </si>
  <si>
    <t>Rounding</t>
  </si>
  <si>
    <t>Sets</t>
  </si>
  <si>
    <t>Reps</t>
  </si>
  <si>
    <t>Max</t>
  </si>
  <si>
    <t>10RM</t>
  </si>
  <si>
    <t>8RM</t>
  </si>
  <si>
    <t>3RM</t>
  </si>
  <si>
    <t>5 - 6</t>
  </si>
  <si>
    <t>W1 Max</t>
  </si>
  <si>
    <t>10 - 12</t>
  </si>
  <si>
    <t>W2 Max</t>
  </si>
  <si>
    <t>W3 Max</t>
  </si>
  <si>
    <t>W4 Max</t>
  </si>
  <si>
    <t>15 - 20</t>
  </si>
  <si>
    <t>5RM</t>
  </si>
  <si>
    <t>3 - 4</t>
  </si>
  <si>
    <t>1 - 2</t>
  </si>
  <si>
    <t>7 - 8</t>
  </si>
  <si>
    <t>WWW.BIBLIOTECADERUTINAS.COM</t>
  </si>
  <si>
    <t>Sentadilla</t>
  </si>
  <si>
    <t>Introduce tu 1RM actual</t>
  </si>
  <si>
    <t>Dia 1</t>
  </si>
  <si>
    <t>Dia 2</t>
  </si>
  <si>
    <t>Dia 3</t>
  </si>
  <si>
    <t>Semana 1</t>
  </si>
  <si>
    <t>Semana 2</t>
  </si>
  <si>
    <t>Semana 3</t>
  </si>
  <si>
    <t>Semana 4</t>
  </si>
  <si>
    <t>Peso</t>
  </si>
  <si>
    <t>Calentamiento</t>
  </si>
  <si>
    <t>AMRAP</t>
  </si>
  <si>
    <t>AMRAP -2</t>
  </si>
  <si>
    <t>Nueva 1RM</t>
  </si>
  <si>
    <t>Nueva Max</t>
  </si>
  <si>
    <t>Si obtienes 10 o menos repeticiones, manten la misma maxima para la semana que viene. Si sacas 11-12, añade 2,5kg a la semana siguiente.Si sacas 13+ añade 5kg a la semana siguiente</t>
  </si>
  <si>
    <t>Haz 2 repeticiones menos que en el AMRAP anterior en cada set</t>
  </si>
  <si>
    <t>Si obtienes 8 o menos repeticiones, manten la misma maxima para la semana que viene. Si sacas 9-10, añade 2,5kg a la semana siguiente.Si sacas 11+ añade 5kg a la semana siguiente</t>
  </si>
  <si>
    <t>Si obtienes 5 o menos repeticiones, manten la misma maxima para la semana que viene. Si sacas 6-7, añade 2,5kg a la semana siguiente.Si sacas 8+ añade 5kg a la semana siguiente</t>
  </si>
  <si>
    <t>Intenta marcarte 10+ reps como objetivo</t>
  </si>
  <si>
    <t>Objetivo 8+ reps</t>
  </si>
  <si>
    <t>Objetivo 10+ reps</t>
  </si>
  <si>
    <t>Haz 2 repeticiones menos que en el AMRAP anterior en cada set. Es decir, si en el AMRAP de la celda anterior, lograste 10 reps, ahora haz estos AMRAP a 8 reps</t>
  </si>
  <si>
    <t>Haz sets con 2 repeticiones menos que en el AMRAP de la celda anterior.  Descansa lo necesario entre series y haz las 5 series salvo que empieces a fallar a ese objetivo de repeticiones, entonces da por finalizado el ejercicio.</t>
  </si>
  <si>
    <t>Objetivo 8+reps</t>
  </si>
  <si>
    <t>Objetivo 5+ reps</t>
  </si>
  <si>
    <t>Si obtienes 8 o menos repeticiones, manten la misma maxima para el dia siguiente. Si sacas 9-10, añade 2,5kg al dia siguiente.Si sacas 11+ añade 5kg al dia siguiente</t>
  </si>
  <si>
    <t>Si obtienes 6 o menos repeticiones, manten la misma maxima para el dia siguiente. Si sacas 7-8, añade 2,5kg al dia siguiente.Si sacas 9+ añade 5kg al dia siguiente</t>
  </si>
  <si>
    <t>Si obtienes 4 o menos repeticiones, manten la misma maxima para el dia siguiente. Si sacas 5-6, añade 2,5kg al dia  siguiente.Si sacas 7+ añade 5kg al dia  siguiente</t>
  </si>
  <si>
    <t>Ejercicio dominante de cuadriceps a tu eleccion</t>
  </si>
  <si>
    <t>Hip thrust</t>
  </si>
  <si>
    <t>Sentadilla frontal</t>
  </si>
  <si>
    <t>Sentadilla ancha o sentadilla con pausa</t>
  </si>
  <si>
    <t>Sentadilla barra baja</t>
  </si>
  <si>
    <t>Sentadilla con pausa o sentadilla olimpica</t>
  </si>
  <si>
    <t>Haz sets de 6 repeticiones con ese peso hasta que se convierta en un RPE 9</t>
  </si>
  <si>
    <t>Un primer set de 4 repeticiones a un RPE 8 para encontrar tu peso</t>
  </si>
  <si>
    <t>Un primer set de 6 repeticiones a un RPE 8 para encontrar el peso, es decir, un peso con el que solo te puedas dejar 2 repeticiones en reserva</t>
  </si>
  <si>
    <t>Haz sets de 4 repeticiones con ese peso hasta que se convierta en un RPE 9</t>
  </si>
  <si>
    <t xml:space="preserve">*Pon tu 3RM en una calculadora e introduce el 1RM que te calcule como nueva maxima. Puedes usar esta: </t>
  </si>
  <si>
    <t>https://bibliotecaderutinas.com/calculadora-1rm/</t>
  </si>
  <si>
    <t>75% del 2RM de la semana anterior</t>
  </si>
  <si>
    <t>Un primer set de 2 repeticiones a un RPE 8 para encontrar tu peso</t>
  </si>
  <si>
    <t>Haz sets de 2 repeticiones con ese peso hasta que se convierta en un RPE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</si>
</sst>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Helvetica"/>
    </font>
    <font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u/>
      <sz val="10"/>
      <color theme="10"/>
      <name val="Helvetica"/>
    </font>
    <font>
      <b/>
      <u/>
      <sz val="10"/>
      <color theme="10"/>
      <name val="Helvetica"/>
    </font>
    <font>
      <b/>
      <sz val="11"/>
      <color indexed="8"/>
      <name val="Calibri"/>
      <family val="2"/>
    </font>
    <font>
      <sz val="11"/>
      <color theme="0"/>
      <name val="Calibri"/>
      <family val="2"/>
    </font>
    <font>
      <sz val="10"/>
      <color theme="0"/>
      <name val="Helvetica"/>
    </font>
    <font>
      <sz val="11"/>
      <color indexed="8"/>
      <name val="Calibri"/>
      <family val="2"/>
    </font>
    <font>
      <b/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11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/>
    <xf numFmtId="49" fontId="1" fillId="0" borderId="5" xfId="0" applyNumberFormat="1" applyFont="1" applyBorder="1" applyAlignment="1">
      <alignment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1" fontId="1" fillId="0" borderId="2" xfId="0" applyNumberFormat="1" applyFont="1" applyBorder="1" applyAlignment="1"/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/>
    <xf numFmtId="49" fontId="1" fillId="0" borderId="5" xfId="0" applyNumberFormat="1" applyFont="1" applyBorder="1" applyAlignment="1"/>
    <xf numFmtId="49" fontId="2" fillId="4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9" fontId="1" fillId="4" borderId="5" xfId="0" applyNumberFormat="1" applyFont="1" applyFill="1" applyBorder="1" applyAlignment="1">
      <alignment horizontal="left"/>
    </xf>
    <xf numFmtId="0" fontId="1" fillId="4" borderId="5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49" fontId="2" fillId="5" borderId="5" xfId="0" applyNumberFormat="1" applyFont="1" applyFill="1" applyBorder="1" applyAlignment="1">
      <alignment horizontal="left"/>
    </xf>
    <xf numFmtId="1" fontId="1" fillId="5" borderId="5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/>
    <xf numFmtId="1" fontId="1" fillId="3" borderId="5" xfId="0" applyNumberFormat="1" applyFont="1" applyFill="1" applyBorder="1" applyAlignment="1">
      <alignment horizontal="left"/>
    </xf>
    <xf numFmtId="1" fontId="1" fillId="3" borderId="5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/>
    </xf>
    <xf numFmtId="1" fontId="1" fillId="4" borderId="5" xfId="0" applyNumberFormat="1" applyFont="1" applyFill="1" applyBorder="1" applyAlignment="1">
      <alignment horizontal="center"/>
    </xf>
    <xf numFmtId="1" fontId="1" fillId="5" borderId="8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1" fontId="2" fillId="5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/>
    <xf numFmtId="9" fontId="1" fillId="3" borderId="5" xfId="0" applyNumberFormat="1" applyFont="1" applyFill="1" applyBorder="1" applyAlignment="1">
      <alignment horizontal="left"/>
    </xf>
    <xf numFmtId="1" fontId="3" fillId="3" borderId="5" xfId="0" applyNumberFormat="1" applyFont="1" applyFill="1" applyBorder="1" applyAlignment="1"/>
    <xf numFmtId="1" fontId="1" fillId="0" borderId="8" xfId="0" applyNumberFormat="1" applyFont="1" applyBorder="1" applyAlignment="1"/>
    <xf numFmtId="49" fontId="2" fillId="5" borderId="5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left"/>
    </xf>
    <xf numFmtId="49" fontId="1" fillId="5" borderId="8" xfId="0" applyNumberFormat="1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center" wrapText="1"/>
    </xf>
    <xf numFmtId="0" fontId="2" fillId="4" borderId="5" xfId="0" applyNumberFormat="1" applyFont="1" applyFill="1" applyBorder="1" applyAlignment="1">
      <alignment horizontal="center" wrapText="1"/>
    </xf>
    <xf numFmtId="1" fontId="1" fillId="0" borderId="5" xfId="0" applyNumberFormat="1" applyFont="1" applyBorder="1" applyAlignment="1">
      <alignment wrapText="1"/>
    </xf>
    <xf numFmtId="1" fontId="2" fillId="3" borderId="5" xfId="0" applyNumberFormat="1" applyFont="1" applyFill="1" applyBorder="1" applyAlignment="1">
      <alignment horizontal="center" wrapText="1"/>
    </xf>
    <xf numFmtId="1" fontId="1" fillId="3" borderId="8" xfId="0" applyNumberFormat="1" applyFont="1" applyFill="1" applyBorder="1" applyAlignment="1"/>
    <xf numFmtId="1" fontId="1" fillId="3" borderId="8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/>
    <xf numFmtId="9" fontId="1" fillId="5" borderId="5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49" fontId="1" fillId="2" borderId="2" xfId="0" applyNumberFormat="1" applyFont="1" applyFill="1" applyBorder="1" applyAlignment="1"/>
    <xf numFmtId="0" fontId="1" fillId="2" borderId="2" xfId="0" applyNumberFormat="1" applyFont="1" applyFill="1" applyBorder="1" applyAlignment="1"/>
    <xf numFmtId="49" fontId="3" fillId="3" borderId="5" xfId="0" applyNumberFormat="1" applyFont="1" applyFill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" fontId="3" fillId="3" borderId="5" xfId="0" applyNumberFormat="1" applyFont="1" applyFill="1" applyBorder="1" applyAlignment="1">
      <alignment wrapText="1"/>
    </xf>
    <xf numFmtId="9" fontId="1" fillId="4" borderId="8" xfId="0" applyNumberFormat="1" applyFont="1" applyFill="1" applyBorder="1" applyAlignment="1">
      <alignment horizontal="left"/>
    </xf>
    <xf numFmtId="0" fontId="1" fillId="4" borderId="8" xfId="0" applyNumberFormat="1" applyFont="1" applyFill="1" applyBorder="1" applyAlignment="1">
      <alignment horizontal="center"/>
    </xf>
    <xf numFmtId="1" fontId="3" fillId="0" borderId="8" xfId="0" applyNumberFormat="1" applyFont="1" applyBorder="1" applyAlignment="1"/>
    <xf numFmtId="0" fontId="1" fillId="0" borderId="0" xfId="0" applyNumberFormat="1" applyFont="1" applyAlignment="1"/>
    <xf numFmtId="49" fontId="2" fillId="5" borderId="5" xfId="0" applyNumberFormat="1" applyFont="1" applyFill="1" applyBorder="1" applyAlignment="1">
      <alignment wrapText="1"/>
    </xf>
    <xf numFmtId="1" fontId="1" fillId="3" borderId="5" xfId="0" applyNumberFormat="1" applyFont="1" applyFill="1" applyBorder="1" applyAlignment="1">
      <alignment wrapText="1"/>
    </xf>
    <xf numFmtId="49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wrapText="1"/>
    </xf>
    <xf numFmtId="49" fontId="2" fillId="5" borderId="8" xfId="0" applyNumberFormat="1" applyFont="1" applyFill="1" applyBorder="1" applyAlignment="1">
      <alignment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9" fontId="1" fillId="3" borderId="8" xfId="0" applyNumberFormat="1" applyFont="1" applyFill="1" applyBorder="1" applyAlignment="1">
      <alignment horizontal="left"/>
    </xf>
    <xf numFmtId="1" fontId="3" fillId="3" borderId="8" xfId="0" applyNumberFormat="1" applyFont="1" applyFill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9" fontId="1" fillId="5" borderId="8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1" fontId="1" fillId="3" borderId="8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49" fontId="1" fillId="4" borderId="5" xfId="0" applyNumberFormat="1" applyFont="1" applyFill="1" applyBorder="1" applyAlignment="1"/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/>
    <xf numFmtId="49" fontId="1" fillId="0" borderId="5" xfId="0" applyNumberFormat="1" applyFont="1" applyBorder="1" applyAlignment="1"/>
    <xf numFmtId="0" fontId="6" fillId="6" borderId="5" xfId="0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7" fillId="7" borderId="4" xfId="0" applyFont="1" applyFill="1" applyBorder="1" applyAlignment="1"/>
    <xf numFmtId="0" fontId="7" fillId="7" borderId="5" xfId="0" applyFont="1" applyFill="1" applyBorder="1" applyAlignment="1"/>
    <xf numFmtId="49" fontId="7" fillId="7" borderId="5" xfId="0" applyNumberFormat="1" applyFont="1" applyFill="1" applyBorder="1" applyAlignment="1"/>
    <xf numFmtId="0" fontId="7" fillId="7" borderId="5" xfId="0" applyNumberFormat="1" applyFont="1" applyFill="1" applyBorder="1" applyAlignment="1"/>
    <xf numFmtId="0" fontId="8" fillId="7" borderId="0" xfId="0" applyFont="1" applyFill="1" applyAlignment="1">
      <alignment vertical="top" wrapText="1"/>
    </xf>
    <xf numFmtId="0" fontId="7" fillId="7" borderId="6" xfId="0" applyFont="1" applyFill="1" applyBorder="1" applyAlignment="1"/>
    <xf numFmtId="0" fontId="7" fillId="7" borderId="0" xfId="0" applyNumberFormat="1" applyFont="1" applyFill="1" applyAlignment="1"/>
    <xf numFmtId="0" fontId="10" fillId="2" borderId="19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left" vertical="center"/>
    </xf>
    <xf numFmtId="49" fontId="6" fillId="8" borderId="1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/>
    </xf>
    <xf numFmtId="49" fontId="9" fillId="4" borderId="5" xfId="0" applyNumberFormat="1" applyFont="1" applyFill="1" applyBorder="1" applyAlignment="1"/>
    <xf numFmtId="49" fontId="9" fillId="4" borderId="5" xfId="0" applyNumberFormat="1" applyFont="1" applyFill="1" applyBorder="1" applyAlignment="1">
      <alignment horizontal="left" wrapText="1"/>
    </xf>
    <xf numFmtId="49" fontId="9" fillId="4" borderId="5" xfId="0" applyNumberFormat="1" applyFont="1" applyFill="1" applyBorder="1" applyAlignment="1">
      <alignment wrapText="1"/>
    </xf>
    <xf numFmtId="49" fontId="1" fillId="4" borderId="5" xfId="0" applyNumberFormat="1" applyFont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9CC2E5"/>
      <rgbColor rgb="FFFFFFFF"/>
      <rgbColor rgb="FFDEEAF6"/>
      <rgbColor rgb="FFBDD6EE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ibliotecaderutinas.com/calculadora-1r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3"/>
  <sheetViews>
    <sheetView showGridLines="0" tabSelected="1" workbookViewId="0">
      <selection activeCell="H12" sqref="H12"/>
    </sheetView>
  </sheetViews>
  <sheetFormatPr baseColWidth="10" defaultColWidth="15.21875" defaultRowHeight="15" customHeight="1" x14ac:dyDescent="0.3"/>
  <cols>
    <col min="1" max="1" width="3.88671875" style="1" customWidth="1"/>
    <col min="2" max="2" width="2.109375" style="1" customWidth="1"/>
    <col min="3" max="4" width="1.44140625" style="1" customWidth="1"/>
    <col min="5" max="5" width="38.77734375" style="1" customWidth="1"/>
    <col min="6" max="256" width="15.21875" style="1" customWidth="1"/>
  </cols>
  <sheetData>
    <row r="1" spans="1:256" ht="16.95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56" ht="16.9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256" ht="16.95" customHeight="1" x14ac:dyDescent="0.3">
      <c r="A3" s="5"/>
      <c r="B3" s="6"/>
      <c r="C3" s="6"/>
      <c r="D3" s="6"/>
      <c r="E3" s="93" t="s">
        <v>19</v>
      </c>
      <c r="F3" s="94"/>
      <c r="G3" s="95"/>
      <c r="H3" s="6"/>
      <c r="I3" s="6"/>
      <c r="J3" s="6"/>
      <c r="K3" s="6"/>
      <c r="L3" s="6"/>
      <c r="M3" s="6"/>
      <c r="N3" s="7"/>
    </row>
    <row r="4" spans="1:256" ht="16.95" customHeight="1" x14ac:dyDescent="0.3">
      <c r="A4" s="5"/>
      <c r="B4" s="6"/>
      <c r="C4" s="6"/>
      <c r="D4" s="6"/>
      <c r="E4" s="96"/>
      <c r="F4" s="92"/>
      <c r="G4" s="97"/>
      <c r="H4" s="6"/>
      <c r="I4" s="6"/>
      <c r="J4" s="6"/>
      <c r="K4" s="6"/>
      <c r="L4" s="6"/>
      <c r="M4" s="6"/>
      <c r="N4" s="7"/>
    </row>
    <row r="5" spans="1:256" ht="16.95" customHeight="1" x14ac:dyDescent="0.3">
      <c r="A5" s="5"/>
      <c r="B5" s="6"/>
      <c r="C5" s="6"/>
      <c r="D5" s="6"/>
      <c r="E5" s="96"/>
      <c r="F5" s="92"/>
      <c r="G5" s="97"/>
      <c r="H5" s="6"/>
      <c r="I5" s="6"/>
      <c r="J5" s="6"/>
      <c r="K5" s="6"/>
      <c r="L5" s="6"/>
      <c r="M5" s="6"/>
      <c r="N5" s="7"/>
    </row>
    <row r="6" spans="1:256" ht="16.95" customHeight="1" x14ac:dyDescent="0.3">
      <c r="A6" s="5"/>
      <c r="B6" s="6"/>
      <c r="C6" s="6"/>
      <c r="D6" s="6"/>
      <c r="E6" s="96"/>
      <c r="F6" s="92"/>
      <c r="G6" s="97"/>
      <c r="H6" s="6"/>
      <c r="I6" s="6"/>
      <c r="J6" s="6"/>
      <c r="K6" s="6"/>
      <c r="L6" s="6"/>
      <c r="M6" s="6"/>
      <c r="N6" s="7"/>
    </row>
    <row r="7" spans="1:256" ht="16.95" customHeight="1" thickBot="1" x14ac:dyDescent="0.35">
      <c r="A7" s="5"/>
      <c r="B7" s="6"/>
      <c r="C7" s="6"/>
      <c r="D7" s="6"/>
      <c r="E7" s="98"/>
      <c r="F7" s="99"/>
      <c r="G7" s="100"/>
      <c r="H7" s="6"/>
      <c r="I7" s="6"/>
      <c r="J7" s="6"/>
      <c r="K7" s="6"/>
      <c r="L7" s="6"/>
      <c r="M7" s="6"/>
      <c r="N7" s="7"/>
    </row>
    <row r="8" spans="1:256" ht="16.9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256" ht="10.8" customHeight="1" thickBo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256" ht="28.2" customHeight="1" thickBot="1" x14ac:dyDescent="0.35">
      <c r="A10" s="5"/>
      <c r="B10" s="6"/>
      <c r="C10" s="6"/>
      <c r="D10" s="6"/>
      <c r="E10" s="6"/>
      <c r="F10" s="110" t="s">
        <v>21</v>
      </c>
      <c r="G10" s="8"/>
      <c r="H10" s="8"/>
      <c r="I10" s="8"/>
      <c r="J10" s="8"/>
      <c r="K10" s="8"/>
      <c r="L10" s="8"/>
      <c r="M10" s="8"/>
      <c r="N10" s="9"/>
    </row>
    <row r="11" spans="1:256" ht="15" customHeight="1" thickBot="1" x14ac:dyDescent="0.35">
      <c r="A11" s="5"/>
      <c r="B11" s="6"/>
      <c r="C11" s="6"/>
      <c r="D11" s="6"/>
      <c r="E11" s="109" t="s">
        <v>20</v>
      </c>
      <c r="F11" s="108">
        <v>400</v>
      </c>
      <c r="G11"/>
      <c r="H11" s="6"/>
      <c r="I11" s="6"/>
      <c r="J11" s="6"/>
      <c r="K11" s="6"/>
      <c r="L11" s="6"/>
      <c r="M11" s="6"/>
      <c r="N11" s="7"/>
    </row>
    <row r="12" spans="1:256" ht="16.95" customHeight="1" x14ac:dyDescent="0.3">
      <c r="A12" s="5"/>
      <c r="B12" s="6"/>
      <c r="C12" s="6"/>
      <c r="D12" s="6"/>
      <c r="E12" s="6"/>
      <c r="F12" s="6"/>
      <c r="G12"/>
      <c r="H12" s="6"/>
      <c r="I12" s="6"/>
      <c r="J12" s="6"/>
      <c r="K12" s="6"/>
      <c r="L12" s="6"/>
      <c r="M12" s="6"/>
      <c r="N12" s="7"/>
    </row>
    <row r="13" spans="1:256" s="105" customFormat="1" ht="15" customHeight="1" x14ac:dyDescent="0.3">
      <c r="A13" s="101"/>
      <c r="B13" s="102"/>
      <c r="C13" s="102"/>
      <c r="D13" s="102"/>
      <c r="E13" s="103" t="s">
        <v>1</v>
      </c>
      <c r="F13" s="104">
        <v>2.5</v>
      </c>
      <c r="H13" s="102"/>
      <c r="I13" s="102"/>
      <c r="J13" s="102"/>
      <c r="K13" s="102"/>
      <c r="L13" s="102"/>
      <c r="M13" s="102"/>
      <c r="N13" s="106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pans="1:256" ht="16.9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256" ht="40.950000000000003" customHeight="1" x14ac:dyDescent="0.3">
      <c r="A15" s="5"/>
      <c r="B15" s="6"/>
      <c r="C15" s="6"/>
      <c r="D15" s="6"/>
      <c r="E15"/>
      <c r="F15" s="6"/>
      <c r="G15" s="6"/>
      <c r="H15" s="6"/>
      <c r="I15" s="6"/>
      <c r="J15" s="6"/>
      <c r="K15" s="6"/>
      <c r="L15" s="6"/>
      <c r="M15" s="6"/>
      <c r="N15" s="7"/>
    </row>
    <row r="16" spans="1:256" ht="16.95" customHeight="1" x14ac:dyDescent="0.3">
      <c r="A16" s="5"/>
      <c r="B16" s="6"/>
      <c r="C16" s="6"/>
      <c r="D16" s="6"/>
      <c r="E16"/>
      <c r="F16" s="6"/>
      <c r="G16" s="6"/>
      <c r="H16" s="6"/>
      <c r="I16" s="6"/>
      <c r="J16" s="6"/>
      <c r="K16" s="6"/>
      <c r="L16" s="6"/>
      <c r="M16" s="6"/>
      <c r="N16" s="7"/>
    </row>
    <row r="17" spans="1:14" ht="16.95" customHeight="1" x14ac:dyDescent="0.3">
      <c r="A17" s="5"/>
      <c r="B17" s="6"/>
      <c r="C17" s="6"/>
      <c r="D17" s="6"/>
      <c r="E17"/>
      <c r="F17" s="6"/>
      <c r="G17" s="6"/>
      <c r="H17" s="6"/>
      <c r="I17" s="6"/>
      <c r="J17" s="6"/>
      <c r="K17" s="6"/>
      <c r="L17" s="6"/>
      <c r="M17" s="6"/>
      <c r="N17" s="7"/>
    </row>
    <row r="18" spans="1:14" ht="16.95" customHeight="1" x14ac:dyDescent="0.3">
      <c r="A18" s="5"/>
      <c r="B18" s="6"/>
      <c r="C18" s="6"/>
      <c r="D18" s="6"/>
      <c r="E18"/>
      <c r="F18" s="6"/>
      <c r="G18" s="6"/>
      <c r="H18" s="6"/>
      <c r="I18" s="6"/>
      <c r="J18" s="6"/>
      <c r="K18" s="6"/>
      <c r="L18" s="6"/>
      <c r="M18" s="6"/>
      <c r="N18" s="7"/>
    </row>
    <row r="19" spans="1:14" ht="40.950000000000003" customHeight="1" x14ac:dyDescent="0.3">
      <c r="A19" s="5"/>
      <c r="B19" s="6"/>
      <c r="C19" s="6"/>
      <c r="D19" s="6"/>
      <c r="E19"/>
      <c r="F19" s="6"/>
      <c r="G19" s="6"/>
      <c r="H19" s="6"/>
      <c r="I19" s="6"/>
      <c r="J19" s="6"/>
      <c r="K19" s="6"/>
      <c r="L19" s="6"/>
      <c r="M19" s="6"/>
      <c r="N19" s="7"/>
    </row>
    <row r="20" spans="1:14" ht="16.95" customHeigh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ht="16.95" customHeight="1" x14ac:dyDescent="0.3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4" ht="16.95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4" ht="16.95" customHeight="1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4" ht="16.95" customHeight="1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4" ht="16.95" customHeigh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4" ht="16.95" customHeight="1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</row>
    <row r="27" spans="1:14" ht="16.95" customHeight="1" x14ac:dyDescent="0.3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4" ht="16.95" customHeight="1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4" ht="16.95" customHeight="1" x14ac:dyDescent="0.3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</row>
    <row r="30" spans="1:14" ht="16.95" customHeight="1" x14ac:dyDescent="0.3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1:14" ht="16.95" customHeight="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</row>
    <row r="32" spans="1:14" ht="16.95" customHeigh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ht="16.95" customHeight="1" x14ac:dyDescent="0.3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5"/>
    </row>
  </sheetData>
  <mergeCells count="1">
    <mergeCell ref="E3:G7"/>
  </mergeCells>
  <hyperlinks>
    <hyperlink ref="E3" r:id="rId1" xr:uid="{1174D378-EA42-479E-8D6A-CDE90CD8F4CC}"/>
  </hyperlinks>
  <pageMargins left="1" right="1" top="1" bottom="1" header="0.25" footer="0.25"/>
  <pageSetup orientation="portrait" r:id="rId2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6"/>
  <sheetViews>
    <sheetView showGridLines="0" workbookViewId="0">
      <selection activeCell="G6" sqref="G6:G7"/>
    </sheetView>
  </sheetViews>
  <sheetFormatPr baseColWidth="10" defaultColWidth="15.21875" defaultRowHeight="15" customHeight="1" x14ac:dyDescent="0.3"/>
  <cols>
    <col min="1" max="1" width="2.44140625" style="61" customWidth="1"/>
    <col min="2" max="2" width="12.21875" style="61" customWidth="1"/>
    <col min="3" max="3" width="17.6640625" style="61" customWidth="1"/>
    <col min="4" max="4" width="13" style="61" bestFit="1" customWidth="1"/>
    <col min="5" max="5" width="7.44140625" style="61" customWidth="1"/>
    <col min="6" max="6" width="8.6640625" style="61" customWidth="1"/>
    <col min="7" max="7" width="44" style="61" customWidth="1"/>
    <col min="8" max="8" width="9.44140625" style="61" customWidth="1"/>
    <col min="9" max="9" width="7.44140625" style="61" customWidth="1"/>
    <col min="10" max="10" width="55" style="61" customWidth="1"/>
    <col min="11" max="11" width="66.21875" style="61" customWidth="1"/>
    <col min="12" max="256" width="15.21875" style="61" customWidth="1"/>
  </cols>
  <sheetData>
    <row r="1" spans="1:11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62" t="s">
        <v>1</v>
      </c>
      <c r="I1" s="63">
        <f>Maxes!$F$13</f>
        <v>2.5</v>
      </c>
      <c r="J1" s="3"/>
      <c r="K1" s="4"/>
    </row>
    <row r="2" spans="1:11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111" t="s">
        <v>35</v>
      </c>
      <c r="H2" s="10" t="s">
        <v>9</v>
      </c>
      <c r="I2" s="11">
        <f>Maxes!F11</f>
        <v>400</v>
      </c>
      <c r="J2" s="32"/>
      <c r="K2" s="7"/>
    </row>
    <row r="3" spans="1:11" ht="49.05" customHeight="1" x14ac:dyDescent="0.3">
      <c r="A3" s="5"/>
      <c r="B3" s="20"/>
      <c r="C3" s="25">
        <v>0.75</v>
      </c>
      <c r="D3" s="26">
        <f>FLOOR($I$2*C3,$I$1)</f>
        <v>300</v>
      </c>
      <c r="E3" s="27">
        <v>1</v>
      </c>
      <c r="F3" s="28" t="s">
        <v>31</v>
      </c>
      <c r="G3" s="111"/>
      <c r="H3" s="20"/>
      <c r="I3" s="20"/>
      <c r="J3" s="20"/>
      <c r="K3" s="7"/>
    </row>
    <row r="4" spans="1:11" ht="37.950000000000003" customHeight="1" x14ac:dyDescent="0.3">
      <c r="A4" s="5"/>
      <c r="B4" s="20"/>
      <c r="C4" s="25">
        <v>0.75</v>
      </c>
      <c r="D4" s="26">
        <f>FLOOR($I$2*C4,$I$1)</f>
        <v>300</v>
      </c>
      <c r="E4" s="27">
        <v>3</v>
      </c>
      <c r="F4" s="28" t="s">
        <v>32</v>
      </c>
      <c r="G4" s="65" t="s">
        <v>42</v>
      </c>
      <c r="H4" s="20"/>
      <c r="I4" s="20"/>
      <c r="J4" s="20"/>
      <c r="K4" s="7"/>
    </row>
    <row r="5" spans="1:11" ht="16.95" customHeight="1" x14ac:dyDescent="0.3">
      <c r="A5" s="5"/>
      <c r="B5" s="32"/>
      <c r="C5" s="43"/>
      <c r="D5" s="34"/>
      <c r="E5" s="35"/>
      <c r="F5" s="35"/>
      <c r="G5" s="66"/>
      <c r="H5" s="6"/>
      <c r="I5" s="6"/>
      <c r="J5" s="6"/>
      <c r="K5" s="7"/>
    </row>
    <row r="6" spans="1:11" ht="16.95" customHeight="1" x14ac:dyDescent="0.3">
      <c r="A6" s="5"/>
      <c r="B6" s="21" t="s">
        <v>26</v>
      </c>
      <c r="C6" s="22" t="s">
        <v>20</v>
      </c>
      <c r="D6" s="23" t="s">
        <v>30</v>
      </c>
      <c r="E6" s="24"/>
      <c r="F6" s="24"/>
      <c r="G6" s="111" t="s">
        <v>37</v>
      </c>
      <c r="H6" s="10" t="s">
        <v>11</v>
      </c>
      <c r="I6" s="11">
        <f>I2+5</f>
        <v>405</v>
      </c>
      <c r="J6" s="32"/>
      <c r="K6" s="7"/>
    </row>
    <row r="7" spans="1:11" ht="49.05" customHeight="1" x14ac:dyDescent="0.3">
      <c r="A7" s="5"/>
      <c r="B7" s="20"/>
      <c r="C7" s="25">
        <v>0.8</v>
      </c>
      <c r="D7" s="26">
        <f>FLOOR($I$2*C7,$I$1)</f>
        <v>320</v>
      </c>
      <c r="E7" s="27">
        <v>1</v>
      </c>
      <c r="F7" s="28" t="s">
        <v>31</v>
      </c>
      <c r="G7" s="111"/>
      <c r="H7" s="20"/>
      <c r="I7" s="20"/>
      <c r="J7" s="20"/>
      <c r="K7" s="7"/>
    </row>
    <row r="8" spans="1:11" ht="37.950000000000003" customHeight="1" x14ac:dyDescent="0.3">
      <c r="A8" s="5"/>
      <c r="B8" s="20"/>
      <c r="C8" s="25">
        <v>0.8</v>
      </c>
      <c r="D8" s="26">
        <f>FLOOR($I$2*C8,$I$1)</f>
        <v>320</v>
      </c>
      <c r="E8" s="27">
        <v>3</v>
      </c>
      <c r="F8" s="28" t="s">
        <v>32</v>
      </c>
      <c r="G8" s="65" t="s">
        <v>36</v>
      </c>
      <c r="H8" s="20"/>
      <c r="I8" s="20"/>
      <c r="J8" s="20"/>
      <c r="K8" s="7"/>
    </row>
    <row r="9" spans="1:11" ht="16.5" customHeight="1" x14ac:dyDescent="0.3">
      <c r="A9" s="5"/>
      <c r="B9" s="32"/>
      <c r="C9" s="43"/>
      <c r="D9" s="34"/>
      <c r="E9" s="35"/>
      <c r="F9" s="35"/>
      <c r="G9" s="20"/>
      <c r="H9" s="20"/>
      <c r="I9" s="20"/>
      <c r="J9" s="20"/>
      <c r="K9" s="7"/>
    </row>
    <row r="10" spans="1:11" ht="15.75" customHeight="1" x14ac:dyDescent="0.3">
      <c r="A10" s="5"/>
      <c r="B10" s="21" t="s">
        <v>27</v>
      </c>
      <c r="C10" s="22" t="s">
        <v>20</v>
      </c>
      <c r="D10" s="23" t="s">
        <v>30</v>
      </c>
      <c r="E10" s="24"/>
      <c r="F10" s="24"/>
      <c r="G10" s="20"/>
      <c r="H10" s="10" t="s">
        <v>12</v>
      </c>
      <c r="I10" s="11">
        <f>I6+5</f>
        <v>410</v>
      </c>
      <c r="J10" s="32"/>
      <c r="K10" s="7"/>
    </row>
    <row r="11" spans="1:11" ht="49.05" customHeight="1" x14ac:dyDescent="0.3">
      <c r="A11" s="5"/>
      <c r="B11" s="20"/>
      <c r="C11" s="25">
        <v>0.85</v>
      </c>
      <c r="D11" s="26">
        <f>FLOOR($I$2*C11,$I$1)</f>
        <v>340</v>
      </c>
      <c r="E11" s="27">
        <v>1</v>
      </c>
      <c r="F11" s="28" t="s">
        <v>31</v>
      </c>
      <c r="G11" s="64" t="s">
        <v>38</v>
      </c>
      <c r="H11" s="20"/>
      <c r="I11" s="20"/>
      <c r="J11" s="20"/>
      <c r="K11" s="7"/>
    </row>
    <row r="12" spans="1:11" ht="37.950000000000003" customHeight="1" x14ac:dyDescent="0.3">
      <c r="A12" s="5"/>
      <c r="B12" s="20"/>
      <c r="C12" s="25">
        <v>0.85</v>
      </c>
      <c r="D12" s="26">
        <f>FLOOR($I$2*C12,$I$1)</f>
        <v>340</v>
      </c>
      <c r="E12" s="27">
        <v>3</v>
      </c>
      <c r="F12" s="28" t="s">
        <v>32</v>
      </c>
      <c r="G12" s="65" t="s">
        <v>36</v>
      </c>
      <c r="H12" s="20"/>
      <c r="I12" s="20"/>
      <c r="J12" s="20"/>
      <c r="K12" s="7"/>
    </row>
    <row r="13" spans="1:11" ht="16.95" customHeight="1" x14ac:dyDescent="0.3">
      <c r="A13" s="5"/>
      <c r="B13" s="32"/>
      <c r="C13" s="43"/>
      <c r="D13" s="34"/>
      <c r="E13" s="35"/>
      <c r="F13" s="35"/>
      <c r="G13" s="20"/>
      <c r="H13" s="20"/>
      <c r="I13" s="20"/>
      <c r="J13" s="20"/>
      <c r="K13" s="7"/>
    </row>
    <row r="14" spans="1:11" ht="16.95" customHeight="1" x14ac:dyDescent="0.3">
      <c r="A14" s="5"/>
      <c r="B14" s="42" t="s">
        <v>28</v>
      </c>
      <c r="C14" s="22" t="s">
        <v>20</v>
      </c>
      <c r="D14" s="23" t="s">
        <v>30</v>
      </c>
      <c r="E14" s="24"/>
      <c r="F14" s="24"/>
      <c r="G14" s="20"/>
      <c r="H14" s="10" t="s">
        <v>13</v>
      </c>
      <c r="I14" s="11">
        <f>I10+5</f>
        <v>415</v>
      </c>
      <c r="J14" s="32"/>
      <c r="K14" s="7"/>
    </row>
    <row r="15" spans="1:11" ht="16.5" customHeight="1" x14ac:dyDescent="0.3">
      <c r="A15" s="5"/>
      <c r="B15" s="20"/>
      <c r="C15" s="25"/>
      <c r="D15" s="23" t="s">
        <v>33</v>
      </c>
      <c r="E15" s="27">
        <v>1</v>
      </c>
      <c r="F15" s="27">
        <v>1</v>
      </c>
      <c r="G15" s="67"/>
      <c r="H15" s="67"/>
      <c r="I15" s="67"/>
      <c r="J15" s="67"/>
      <c r="K15" s="7"/>
    </row>
    <row r="16" spans="1:11" ht="15.75" customHeight="1" x14ac:dyDescent="0.3">
      <c r="A16" s="13"/>
      <c r="B16" s="45"/>
      <c r="C16" s="68">
        <v>0.7</v>
      </c>
      <c r="D16" s="69">
        <f>FLOOR($I$2*C16,$I$1)</f>
        <v>280</v>
      </c>
      <c r="E16" s="50">
        <v>3</v>
      </c>
      <c r="F16" s="50">
        <v>10</v>
      </c>
      <c r="G16" s="70"/>
      <c r="H16" s="70"/>
      <c r="I16" s="70"/>
      <c r="J16" s="70"/>
      <c r="K16" s="15"/>
    </row>
  </sheetData>
  <mergeCells count="2">
    <mergeCell ref="G2:G3"/>
    <mergeCell ref="G6:G7"/>
  </mergeCells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24"/>
  <sheetViews>
    <sheetView showGridLines="0" workbookViewId="0">
      <selection activeCell="C6" sqref="C6"/>
    </sheetView>
  </sheetViews>
  <sheetFormatPr baseColWidth="10" defaultColWidth="15.21875" defaultRowHeight="15" customHeight="1" x14ac:dyDescent="0.3"/>
  <cols>
    <col min="1" max="1" width="2.44140625" style="71" customWidth="1"/>
    <col min="2" max="2" width="12.21875" style="71" customWidth="1"/>
    <col min="3" max="3" width="44" style="71" customWidth="1"/>
    <col min="4" max="4" width="13" style="71" bestFit="1" customWidth="1"/>
    <col min="5" max="6" width="7.44140625" style="71" customWidth="1"/>
    <col min="7" max="7" width="49.33203125" style="71" customWidth="1"/>
    <col min="8" max="8" width="9.44140625" style="71" customWidth="1"/>
    <col min="9" max="9" width="7.44140625" style="71" customWidth="1"/>
    <col min="10" max="10" width="1.44140625" style="71" customWidth="1"/>
    <col min="11" max="11" width="7.44140625" style="71" customWidth="1"/>
    <col min="12" max="256" width="15.21875" style="71" customWidth="1"/>
  </cols>
  <sheetData>
    <row r="1" spans="1:11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62" t="s">
        <v>1</v>
      </c>
      <c r="I1" s="63">
        <f>Maxes!$F$13</f>
        <v>2.5</v>
      </c>
      <c r="J1" s="3"/>
      <c r="K1" s="4"/>
    </row>
    <row r="2" spans="1:11" ht="1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10" t="s">
        <v>9</v>
      </c>
      <c r="I2" s="11">
        <f>Maxes!F11</f>
        <v>400</v>
      </c>
      <c r="J2" s="32"/>
      <c r="K2" s="7"/>
    </row>
    <row r="3" spans="1:11" ht="16.95" customHeight="1" x14ac:dyDescent="0.3">
      <c r="A3" s="5"/>
      <c r="B3" s="20"/>
      <c r="C3" s="25">
        <v>0.75</v>
      </c>
      <c r="D3" s="26">
        <f>FLOOR($I$2*C3,$I$1)</f>
        <v>300</v>
      </c>
      <c r="E3" s="27">
        <v>1</v>
      </c>
      <c r="F3" s="28" t="s">
        <v>31</v>
      </c>
      <c r="G3" s="89" t="s">
        <v>39</v>
      </c>
      <c r="H3" s="90"/>
      <c r="I3" s="90"/>
      <c r="J3" s="90"/>
      <c r="K3" s="7"/>
    </row>
    <row r="4" spans="1:11" ht="28.95" customHeight="1" x14ac:dyDescent="0.3">
      <c r="A4" s="5"/>
      <c r="B4" s="20"/>
      <c r="C4" s="25">
        <v>0.75</v>
      </c>
      <c r="D4" s="26">
        <f>FLOOR($I$2*C4,$I$1)</f>
        <v>300</v>
      </c>
      <c r="E4" s="27">
        <v>5</v>
      </c>
      <c r="F4" s="28" t="s">
        <v>32</v>
      </c>
      <c r="G4" s="89" t="s">
        <v>36</v>
      </c>
      <c r="H4" s="90"/>
      <c r="I4" s="90"/>
      <c r="J4" s="90"/>
      <c r="K4" s="7"/>
    </row>
    <row r="5" spans="1:11" ht="45" customHeight="1" x14ac:dyDescent="0.3">
      <c r="A5" s="5"/>
      <c r="B5" s="32"/>
      <c r="C5" s="113" t="s">
        <v>49</v>
      </c>
      <c r="D5" s="30"/>
      <c r="E5" s="31">
        <v>2</v>
      </c>
      <c r="F5" s="46" t="s">
        <v>10</v>
      </c>
      <c r="G5" s="66"/>
      <c r="H5" s="66"/>
      <c r="I5" s="66"/>
      <c r="J5" s="66"/>
      <c r="K5" s="7"/>
    </row>
    <row r="6" spans="1:11" ht="16.95" customHeight="1" x14ac:dyDescent="0.3">
      <c r="A6" s="5"/>
      <c r="B6" s="32"/>
      <c r="C6" s="72" t="s">
        <v>50</v>
      </c>
      <c r="D6" s="30"/>
      <c r="E6" s="31">
        <v>2</v>
      </c>
      <c r="F6" s="46" t="s">
        <v>10</v>
      </c>
      <c r="G6" s="66"/>
      <c r="H6" s="66"/>
      <c r="I6" s="66"/>
      <c r="J6" s="66"/>
      <c r="K6" s="7"/>
    </row>
    <row r="7" spans="1:11" ht="16.95" customHeight="1" x14ac:dyDescent="0.3">
      <c r="A7" s="5"/>
      <c r="B7" s="32"/>
      <c r="C7" s="43"/>
      <c r="D7" s="34"/>
      <c r="E7" s="35"/>
      <c r="F7" s="35"/>
      <c r="G7" s="66"/>
      <c r="H7" s="66"/>
      <c r="I7" s="66"/>
      <c r="J7" s="66"/>
      <c r="K7" s="7"/>
    </row>
    <row r="8" spans="1:11" ht="15.75" customHeight="1" x14ac:dyDescent="0.3">
      <c r="A8" s="5"/>
      <c r="B8" s="21" t="s">
        <v>26</v>
      </c>
      <c r="C8" s="22" t="s">
        <v>20</v>
      </c>
      <c r="D8" s="23" t="s">
        <v>30</v>
      </c>
      <c r="E8" s="24"/>
      <c r="F8" s="24"/>
      <c r="G8" s="112" t="s">
        <v>38</v>
      </c>
      <c r="H8" s="73"/>
      <c r="I8" s="73"/>
      <c r="J8" s="73"/>
      <c r="K8" s="7"/>
    </row>
    <row r="9" spans="1:11" ht="40.950000000000003" customHeight="1" x14ac:dyDescent="0.3">
      <c r="A9" s="5"/>
      <c r="B9" s="20"/>
      <c r="C9" s="25">
        <v>0.85</v>
      </c>
      <c r="D9" s="26">
        <f>FLOOR($I$2*C9,$I$1)</f>
        <v>340</v>
      </c>
      <c r="E9" s="27">
        <v>1</v>
      </c>
      <c r="F9" s="28" t="s">
        <v>31</v>
      </c>
      <c r="G9" s="112"/>
      <c r="H9" s="54"/>
      <c r="I9" s="54"/>
      <c r="J9" s="54"/>
      <c r="K9" s="7"/>
    </row>
    <row r="10" spans="1:11" ht="28.95" customHeight="1" x14ac:dyDescent="0.3">
      <c r="A10" s="5"/>
      <c r="B10" s="20"/>
      <c r="C10" s="25">
        <v>0.85</v>
      </c>
      <c r="D10" s="26">
        <f>FLOOR($I$2*C10,$I$1)</f>
        <v>340</v>
      </c>
      <c r="E10" s="27">
        <v>5</v>
      </c>
      <c r="F10" s="28" t="s">
        <v>32</v>
      </c>
      <c r="G10" s="88" t="s">
        <v>36</v>
      </c>
      <c r="H10" s="54"/>
      <c r="I10" s="54"/>
      <c r="J10" s="54"/>
      <c r="K10" s="7"/>
    </row>
    <row r="11" spans="1:11" ht="45" customHeight="1" x14ac:dyDescent="0.3">
      <c r="A11" s="5"/>
      <c r="B11" s="32"/>
      <c r="C11" s="72" t="s">
        <v>49</v>
      </c>
      <c r="D11" s="30"/>
      <c r="E11" s="31">
        <v>3</v>
      </c>
      <c r="F11" s="46" t="s">
        <v>10</v>
      </c>
      <c r="G11" s="73"/>
      <c r="H11" s="73"/>
      <c r="I11" s="73"/>
      <c r="J11" s="73"/>
      <c r="K11" s="7"/>
    </row>
    <row r="12" spans="1:11" ht="16.95" customHeight="1" x14ac:dyDescent="0.3">
      <c r="A12" s="5"/>
      <c r="B12" s="32"/>
      <c r="C12" s="72" t="s">
        <v>50</v>
      </c>
      <c r="D12" s="30"/>
      <c r="E12" s="31">
        <v>3</v>
      </c>
      <c r="F12" s="46" t="s">
        <v>10</v>
      </c>
      <c r="G12" s="73"/>
      <c r="H12" s="73"/>
      <c r="I12" s="73"/>
      <c r="J12" s="73"/>
      <c r="K12" s="7"/>
    </row>
    <row r="13" spans="1:11" ht="15.75" customHeight="1" x14ac:dyDescent="0.3">
      <c r="A13" s="5"/>
      <c r="B13" s="32"/>
      <c r="C13" s="43"/>
      <c r="D13" s="34"/>
      <c r="E13" s="35"/>
      <c r="F13" s="35"/>
      <c r="G13" s="73"/>
      <c r="H13" s="73"/>
      <c r="I13" s="73"/>
      <c r="J13" s="73"/>
      <c r="K13" s="7"/>
    </row>
    <row r="14" spans="1:11" ht="16.5" customHeight="1" x14ac:dyDescent="0.3">
      <c r="A14" s="5"/>
      <c r="B14" s="21" t="s">
        <v>27</v>
      </c>
      <c r="C14" s="22" t="s">
        <v>20</v>
      </c>
      <c r="D14" s="23" t="s">
        <v>30</v>
      </c>
      <c r="E14" s="24"/>
      <c r="F14" s="24"/>
      <c r="G14" s="73"/>
      <c r="H14" s="74" t="s">
        <v>12</v>
      </c>
      <c r="I14" s="75">
        <f>I2+5</f>
        <v>405</v>
      </c>
      <c r="J14" s="73"/>
      <c r="K14" s="7"/>
    </row>
    <row r="15" spans="1:11" ht="16.95" customHeight="1" x14ac:dyDescent="0.3">
      <c r="A15" s="5"/>
      <c r="B15" s="20"/>
      <c r="C15" s="25">
        <v>0.8</v>
      </c>
      <c r="D15" s="26">
        <f>FLOOR($I$14*C15,$I$1)</f>
        <v>322.5</v>
      </c>
      <c r="E15" s="27">
        <v>1</v>
      </c>
      <c r="F15" s="28" t="s">
        <v>31</v>
      </c>
      <c r="G15" s="12" t="s">
        <v>40</v>
      </c>
      <c r="H15" s="54"/>
      <c r="I15" s="54"/>
      <c r="J15" s="54"/>
      <c r="K15" s="7"/>
    </row>
    <row r="16" spans="1:11" ht="28.95" customHeight="1" x14ac:dyDescent="0.3">
      <c r="A16" s="5"/>
      <c r="B16" s="20"/>
      <c r="C16" s="25">
        <v>0.8</v>
      </c>
      <c r="D16" s="26">
        <f>FLOOR($I$14*C16,$I$1)</f>
        <v>322.5</v>
      </c>
      <c r="E16" s="27">
        <v>5</v>
      </c>
      <c r="F16" s="28" t="s">
        <v>32</v>
      </c>
      <c r="G16" s="88" t="s">
        <v>36</v>
      </c>
      <c r="H16" s="54"/>
      <c r="I16" s="54"/>
      <c r="J16" s="54"/>
      <c r="K16" s="7"/>
    </row>
    <row r="17" spans="1:11" ht="45" customHeight="1" x14ac:dyDescent="0.3">
      <c r="A17" s="5"/>
      <c r="B17" s="32"/>
      <c r="C17" s="72" t="s">
        <v>49</v>
      </c>
      <c r="D17" s="30"/>
      <c r="E17" s="31">
        <v>4</v>
      </c>
      <c r="F17" s="46" t="s">
        <v>10</v>
      </c>
      <c r="G17" s="32"/>
      <c r="H17" s="32"/>
      <c r="I17" s="32"/>
      <c r="J17" s="32"/>
      <c r="K17" s="7"/>
    </row>
    <row r="18" spans="1:11" ht="16.95" customHeight="1" x14ac:dyDescent="0.3">
      <c r="A18" s="5"/>
      <c r="B18" s="32"/>
      <c r="C18" s="72" t="s">
        <v>50</v>
      </c>
      <c r="D18" s="30"/>
      <c r="E18" s="31">
        <v>4</v>
      </c>
      <c r="F18" s="46" t="s">
        <v>10</v>
      </c>
      <c r="G18" s="20"/>
      <c r="H18" s="32"/>
      <c r="I18" s="32"/>
      <c r="J18" s="32"/>
      <c r="K18" s="7"/>
    </row>
    <row r="19" spans="1:11" ht="16.95" customHeight="1" x14ac:dyDescent="0.3">
      <c r="A19" s="5"/>
      <c r="B19" s="32"/>
      <c r="C19" s="43"/>
      <c r="D19" s="34"/>
      <c r="E19" s="35"/>
      <c r="F19" s="35"/>
      <c r="G19" s="32"/>
      <c r="H19" s="32"/>
      <c r="I19" s="32"/>
      <c r="J19" s="32"/>
      <c r="K19" s="7"/>
    </row>
    <row r="20" spans="1:11" ht="16.95" customHeight="1" x14ac:dyDescent="0.3">
      <c r="A20" s="5"/>
      <c r="B20" s="42" t="s">
        <v>28</v>
      </c>
      <c r="C20" s="22" t="s">
        <v>20</v>
      </c>
      <c r="D20" s="23" t="s">
        <v>30</v>
      </c>
      <c r="E20" s="24"/>
      <c r="F20" s="24"/>
      <c r="G20" s="32"/>
      <c r="H20" s="32"/>
      <c r="I20" s="32"/>
      <c r="J20" s="32"/>
      <c r="K20" s="7"/>
    </row>
    <row r="21" spans="1:11" ht="16.5" customHeight="1" x14ac:dyDescent="0.3">
      <c r="A21" s="5"/>
      <c r="B21" s="20"/>
      <c r="C21" s="25"/>
      <c r="D21" s="23" t="s">
        <v>33</v>
      </c>
      <c r="E21" s="27">
        <v>1</v>
      </c>
      <c r="F21" s="27">
        <v>1</v>
      </c>
      <c r="G21" s="67"/>
      <c r="H21" s="67"/>
      <c r="I21" s="67"/>
      <c r="J21" s="67"/>
      <c r="K21" s="7"/>
    </row>
    <row r="22" spans="1:11" ht="15.75" customHeight="1" x14ac:dyDescent="0.3">
      <c r="A22" s="5"/>
      <c r="B22" s="20"/>
      <c r="C22" s="25">
        <v>0.7</v>
      </c>
      <c r="D22" s="26">
        <f>FLOOR($I$14*C22,$I$1)</f>
        <v>282.5</v>
      </c>
      <c r="E22" s="27">
        <v>3</v>
      </c>
      <c r="F22" s="27">
        <v>10</v>
      </c>
      <c r="G22" s="44"/>
      <c r="H22" s="44"/>
      <c r="I22" s="44"/>
      <c r="J22" s="44"/>
      <c r="K22" s="7"/>
    </row>
    <row r="23" spans="1:11" ht="45" customHeight="1" x14ac:dyDescent="0.3">
      <c r="A23" s="5"/>
      <c r="B23" s="32"/>
      <c r="C23" s="72" t="s">
        <v>49</v>
      </c>
      <c r="D23" s="30"/>
      <c r="E23" s="31">
        <v>1</v>
      </c>
      <c r="F23" s="46" t="s">
        <v>14</v>
      </c>
      <c r="G23" s="20"/>
      <c r="H23" s="20"/>
      <c r="I23" s="20"/>
      <c r="J23" s="20"/>
      <c r="K23" s="7"/>
    </row>
    <row r="24" spans="1:11" ht="15" customHeight="1" x14ac:dyDescent="0.3">
      <c r="A24" s="13"/>
      <c r="B24" s="56"/>
      <c r="C24" s="76" t="s">
        <v>50</v>
      </c>
      <c r="D24" s="38"/>
      <c r="E24" s="39">
        <v>1</v>
      </c>
      <c r="F24" s="49" t="s">
        <v>14</v>
      </c>
      <c r="G24" s="45"/>
      <c r="H24" s="45"/>
      <c r="I24" s="45"/>
      <c r="J24" s="45"/>
      <c r="K24" s="15"/>
    </row>
  </sheetData>
  <mergeCells count="3">
    <mergeCell ref="G4:J4"/>
    <mergeCell ref="G3:J3"/>
    <mergeCell ref="G8:G9"/>
  </mergeCells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V24"/>
  <sheetViews>
    <sheetView showGridLines="0" workbookViewId="0">
      <selection activeCell="G19" sqref="G19"/>
    </sheetView>
  </sheetViews>
  <sheetFormatPr baseColWidth="10" defaultColWidth="15.21875" defaultRowHeight="15" customHeight="1" x14ac:dyDescent="0.3"/>
  <cols>
    <col min="1" max="1" width="2.44140625" style="77" customWidth="1"/>
    <col min="2" max="2" width="12.21875" style="77" customWidth="1"/>
    <col min="3" max="3" width="44" style="77" customWidth="1"/>
    <col min="4" max="4" width="13" style="77" bestFit="1" customWidth="1"/>
    <col min="5" max="5" width="7.44140625" style="77" customWidth="1"/>
    <col min="6" max="6" width="9.5546875" style="77" bestFit="1" customWidth="1"/>
    <col min="7" max="7" width="59.21875" style="77" customWidth="1"/>
    <col min="8" max="8" width="9.44140625" style="77" customWidth="1"/>
    <col min="9" max="9" width="7.44140625" style="77" customWidth="1"/>
    <col min="10" max="10" width="4.33203125" style="77" customWidth="1"/>
    <col min="11" max="11" width="7.44140625" style="77" customWidth="1"/>
    <col min="12" max="256" width="15.21875" style="77" customWidth="1"/>
  </cols>
  <sheetData>
    <row r="1" spans="1:11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62" t="s">
        <v>1</v>
      </c>
      <c r="I1" s="63">
        <f>Maxes!$F$13</f>
        <v>2.5</v>
      </c>
      <c r="J1" s="3"/>
      <c r="K1" s="4"/>
    </row>
    <row r="2" spans="1:11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10" t="s">
        <v>4</v>
      </c>
      <c r="I2" s="11">
        <f>Maxes!F11</f>
        <v>400</v>
      </c>
      <c r="J2" s="32"/>
      <c r="K2" s="7"/>
    </row>
    <row r="3" spans="1:11" ht="15" customHeight="1" x14ac:dyDescent="0.3">
      <c r="A3" s="5"/>
      <c r="B3" s="20"/>
      <c r="C3" s="25">
        <v>0.75</v>
      </c>
      <c r="D3" s="26">
        <f>FLOOR($I$2*C3,$I$1)</f>
        <v>300</v>
      </c>
      <c r="E3" s="27">
        <v>1</v>
      </c>
      <c r="F3" s="28" t="s">
        <v>31</v>
      </c>
      <c r="G3" s="91" t="s">
        <v>41</v>
      </c>
      <c r="H3" s="90"/>
      <c r="I3" s="90"/>
      <c r="J3" s="90"/>
      <c r="K3" s="7"/>
    </row>
    <row r="4" spans="1:11" ht="40.950000000000003" customHeight="1" x14ac:dyDescent="0.3">
      <c r="A4" s="5"/>
      <c r="B4" s="20"/>
      <c r="C4" s="25">
        <v>0.75</v>
      </c>
      <c r="D4" s="26">
        <f>FLOOR($I$2*C4,$I$1)</f>
        <v>300</v>
      </c>
      <c r="E4" s="27">
        <v>5</v>
      </c>
      <c r="F4" s="28" t="s">
        <v>32</v>
      </c>
      <c r="G4" s="89" t="s">
        <v>43</v>
      </c>
      <c r="H4" s="89"/>
      <c r="I4" s="89"/>
      <c r="J4" s="89"/>
      <c r="K4" s="7"/>
    </row>
    <row r="5" spans="1:11" ht="45" customHeight="1" x14ac:dyDescent="0.3">
      <c r="A5" s="5"/>
      <c r="B5" s="32"/>
      <c r="C5" s="72" t="s">
        <v>49</v>
      </c>
      <c r="D5" s="30"/>
      <c r="E5" s="31">
        <v>3</v>
      </c>
      <c r="F5" s="46" t="s">
        <v>10</v>
      </c>
      <c r="G5" s="6"/>
      <c r="H5" s="6"/>
      <c r="I5" s="6"/>
      <c r="J5" s="6"/>
      <c r="K5" s="7"/>
    </row>
    <row r="6" spans="1:11" ht="16.95" customHeight="1" x14ac:dyDescent="0.3">
      <c r="A6" s="5"/>
      <c r="B6" s="32"/>
      <c r="C6" s="72" t="s">
        <v>50</v>
      </c>
      <c r="D6" s="30"/>
      <c r="E6" s="31">
        <v>3</v>
      </c>
      <c r="F6" s="46" t="s">
        <v>10</v>
      </c>
      <c r="G6" s="6"/>
      <c r="H6" s="6"/>
      <c r="I6" s="6"/>
      <c r="J6" s="6"/>
      <c r="K6" s="7"/>
    </row>
    <row r="7" spans="1:11" ht="16.95" customHeight="1" x14ac:dyDescent="0.3">
      <c r="A7" s="5"/>
      <c r="B7" s="32"/>
      <c r="C7" s="43"/>
      <c r="D7" s="34"/>
      <c r="E7" s="35"/>
      <c r="F7" s="35"/>
      <c r="G7" s="6"/>
      <c r="H7" s="6"/>
      <c r="I7" s="6"/>
      <c r="J7" s="6"/>
      <c r="K7" s="7"/>
    </row>
    <row r="8" spans="1:11" ht="16.95" customHeight="1" x14ac:dyDescent="0.3">
      <c r="A8" s="5"/>
      <c r="B8" s="21" t="s">
        <v>26</v>
      </c>
      <c r="C8" s="22" t="s">
        <v>20</v>
      </c>
      <c r="D8" s="23" t="s">
        <v>30</v>
      </c>
      <c r="E8" s="24"/>
      <c r="F8" s="24"/>
      <c r="G8" s="32"/>
      <c r="H8" s="32"/>
      <c r="I8" s="32"/>
      <c r="J8" s="32"/>
      <c r="K8" s="7"/>
    </row>
    <row r="9" spans="1:11" ht="15" customHeight="1" x14ac:dyDescent="0.3">
      <c r="A9" s="5"/>
      <c r="B9" s="20"/>
      <c r="C9" s="25">
        <v>0.8</v>
      </c>
      <c r="D9" s="26">
        <f>FLOOR($I$2*C9,$I$1)</f>
        <v>320</v>
      </c>
      <c r="E9" s="27">
        <v>1</v>
      </c>
      <c r="F9" s="28" t="s">
        <v>31</v>
      </c>
      <c r="G9" s="21" t="s">
        <v>44</v>
      </c>
      <c r="H9" s="54"/>
      <c r="I9" s="54"/>
      <c r="J9" s="54"/>
      <c r="K9" s="7"/>
    </row>
    <row r="10" spans="1:11" ht="52.95" customHeight="1" x14ac:dyDescent="0.3">
      <c r="A10" s="5"/>
      <c r="B10" s="20"/>
      <c r="C10" s="25">
        <v>0.8</v>
      </c>
      <c r="D10" s="26">
        <f>FLOOR($I$2*C10,$I$1)</f>
        <v>320</v>
      </c>
      <c r="E10" s="27">
        <v>5</v>
      </c>
      <c r="F10" s="28" t="s">
        <v>32</v>
      </c>
      <c r="G10" s="89" t="s">
        <v>43</v>
      </c>
      <c r="H10" s="89"/>
      <c r="I10" s="89"/>
      <c r="J10" s="89"/>
      <c r="K10" s="7"/>
    </row>
    <row r="11" spans="1:11" ht="45" customHeight="1" x14ac:dyDescent="0.3">
      <c r="A11" s="5"/>
      <c r="B11" s="32"/>
      <c r="C11" s="72" t="s">
        <v>49</v>
      </c>
      <c r="D11" s="30"/>
      <c r="E11" s="31">
        <v>4</v>
      </c>
      <c r="F11" s="46" t="s">
        <v>10</v>
      </c>
      <c r="G11" s="32"/>
      <c r="H11" s="32"/>
      <c r="I11" s="32"/>
      <c r="J11" s="32"/>
      <c r="K11" s="7"/>
    </row>
    <row r="12" spans="1:11" ht="16.95" customHeight="1" x14ac:dyDescent="0.3">
      <c r="A12" s="5"/>
      <c r="B12" s="32"/>
      <c r="C12" s="72" t="s">
        <v>50</v>
      </c>
      <c r="D12" s="30"/>
      <c r="E12" s="31">
        <v>4</v>
      </c>
      <c r="F12" s="46" t="s">
        <v>10</v>
      </c>
      <c r="G12" s="32"/>
      <c r="H12" s="32"/>
      <c r="I12" s="32"/>
      <c r="J12" s="32"/>
      <c r="K12" s="7"/>
    </row>
    <row r="13" spans="1:11" ht="15.75" customHeight="1" x14ac:dyDescent="0.3">
      <c r="A13" s="5"/>
      <c r="B13" s="32"/>
      <c r="C13" s="43"/>
      <c r="D13" s="34"/>
      <c r="E13" s="35"/>
      <c r="F13" s="35"/>
      <c r="G13" s="32"/>
      <c r="H13" s="32"/>
      <c r="I13" s="32"/>
      <c r="J13" s="32"/>
      <c r="K13" s="7"/>
    </row>
    <row r="14" spans="1:11" ht="16.5" customHeight="1" x14ac:dyDescent="0.3">
      <c r="A14" s="5"/>
      <c r="B14" s="21" t="s">
        <v>27</v>
      </c>
      <c r="C14" s="22" t="s">
        <v>20</v>
      </c>
      <c r="D14" s="23" t="s">
        <v>30</v>
      </c>
      <c r="E14" s="24"/>
      <c r="F14" s="24"/>
      <c r="G14" s="32"/>
      <c r="H14" s="32"/>
      <c r="I14" s="32"/>
      <c r="J14" s="32"/>
      <c r="K14" s="7"/>
    </row>
    <row r="15" spans="1:11" ht="16.5" customHeight="1" x14ac:dyDescent="0.3">
      <c r="A15" s="5"/>
      <c r="B15" s="20"/>
      <c r="C15" s="25">
        <v>0.85</v>
      </c>
      <c r="D15" s="26">
        <f>FLOOR($I$2*C15,$I$1)</f>
        <v>340</v>
      </c>
      <c r="E15" s="27">
        <v>1</v>
      </c>
      <c r="F15" s="28" t="s">
        <v>31</v>
      </c>
      <c r="G15" s="21" t="s">
        <v>45</v>
      </c>
      <c r="H15" s="20"/>
      <c r="I15" s="20"/>
      <c r="J15" s="20"/>
      <c r="K15" s="7"/>
    </row>
    <row r="16" spans="1:11" ht="52.95" customHeight="1" x14ac:dyDescent="0.3">
      <c r="A16" s="5"/>
      <c r="B16" s="20"/>
      <c r="C16" s="25">
        <v>0.85</v>
      </c>
      <c r="D16" s="26">
        <f>FLOOR($I$2*C16,$I$1)</f>
        <v>340</v>
      </c>
      <c r="E16" s="27">
        <v>5</v>
      </c>
      <c r="F16" s="28" t="s">
        <v>32</v>
      </c>
      <c r="G16" s="89" t="s">
        <v>43</v>
      </c>
      <c r="H16" s="89"/>
      <c r="I16" s="89"/>
      <c r="J16" s="89"/>
      <c r="K16" s="7"/>
    </row>
    <row r="17" spans="1:11" ht="45" customHeight="1" x14ac:dyDescent="0.3">
      <c r="A17" s="5"/>
      <c r="B17" s="32"/>
      <c r="C17" s="72" t="s">
        <v>49</v>
      </c>
      <c r="D17" s="30"/>
      <c r="E17" s="31">
        <v>5</v>
      </c>
      <c r="F17" s="46" t="s">
        <v>10</v>
      </c>
      <c r="G17" s="32"/>
      <c r="H17" s="32"/>
      <c r="I17" s="32"/>
      <c r="J17" s="32"/>
      <c r="K17" s="7"/>
    </row>
    <row r="18" spans="1:11" ht="16.95" customHeight="1" x14ac:dyDescent="0.3">
      <c r="A18" s="5"/>
      <c r="B18" s="32"/>
      <c r="C18" s="72" t="s">
        <v>50</v>
      </c>
      <c r="D18" s="30"/>
      <c r="E18" s="31">
        <v>5</v>
      </c>
      <c r="F18" s="46" t="s">
        <v>10</v>
      </c>
      <c r="G18" s="20"/>
      <c r="H18" s="32"/>
      <c r="I18" s="32"/>
      <c r="J18" s="32"/>
      <c r="K18" s="7"/>
    </row>
    <row r="19" spans="1:11" ht="16.95" customHeight="1" x14ac:dyDescent="0.3">
      <c r="A19" s="5"/>
      <c r="B19" s="32"/>
      <c r="C19" s="43"/>
      <c r="D19" s="34"/>
      <c r="E19" s="35"/>
      <c r="F19" s="35"/>
      <c r="G19" s="32"/>
      <c r="H19" s="32"/>
      <c r="I19" s="32"/>
      <c r="J19" s="32"/>
      <c r="K19" s="7"/>
    </row>
    <row r="20" spans="1:11" ht="16.95" customHeight="1" x14ac:dyDescent="0.3">
      <c r="A20" s="5"/>
      <c r="B20" s="21" t="s">
        <v>28</v>
      </c>
      <c r="C20" s="22" t="s">
        <v>20</v>
      </c>
      <c r="D20" s="23" t="s">
        <v>30</v>
      </c>
      <c r="E20" s="24"/>
      <c r="F20" s="24"/>
      <c r="G20" s="32"/>
      <c r="H20" s="32"/>
      <c r="I20" s="32"/>
      <c r="J20" s="32"/>
      <c r="K20" s="7"/>
    </row>
    <row r="21" spans="1:11" ht="16.5" customHeight="1" x14ac:dyDescent="0.3">
      <c r="A21" s="5"/>
      <c r="B21" s="20"/>
      <c r="C21" s="25"/>
      <c r="D21" s="23" t="s">
        <v>33</v>
      </c>
      <c r="E21" s="27">
        <v>1</v>
      </c>
      <c r="F21" s="27">
        <v>1</v>
      </c>
      <c r="G21" s="67"/>
      <c r="H21" s="67"/>
      <c r="I21" s="67"/>
      <c r="J21" s="67"/>
      <c r="K21" s="7"/>
    </row>
    <row r="22" spans="1:11" ht="15.75" customHeight="1" x14ac:dyDescent="0.3">
      <c r="A22" s="5"/>
      <c r="B22" s="20"/>
      <c r="C22" s="25">
        <v>0.7</v>
      </c>
      <c r="D22" s="26">
        <f>FLOOR($I$2*C22,$I$1)</f>
        <v>280</v>
      </c>
      <c r="E22" s="27">
        <v>3</v>
      </c>
      <c r="F22" s="27">
        <v>10</v>
      </c>
      <c r="G22" s="44"/>
      <c r="H22" s="44"/>
      <c r="I22" s="44"/>
      <c r="J22" s="44"/>
      <c r="K22" s="7"/>
    </row>
    <row r="23" spans="1:11" ht="15" customHeight="1" x14ac:dyDescent="0.3">
      <c r="A23" s="5"/>
      <c r="B23" s="32"/>
      <c r="C23" s="72" t="s">
        <v>49</v>
      </c>
      <c r="D23" s="30"/>
      <c r="E23" s="31">
        <v>2</v>
      </c>
      <c r="F23" s="46" t="s">
        <v>14</v>
      </c>
      <c r="G23" s="20"/>
      <c r="H23" s="20"/>
      <c r="I23" s="20"/>
      <c r="J23" s="20"/>
      <c r="K23" s="7"/>
    </row>
    <row r="24" spans="1:11" ht="15" customHeight="1" x14ac:dyDescent="0.3">
      <c r="A24" s="13"/>
      <c r="B24" s="56"/>
      <c r="C24" s="76" t="s">
        <v>50</v>
      </c>
      <c r="D24" s="38"/>
      <c r="E24" s="39">
        <v>2</v>
      </c>
      <c r="F24" s="49" t="s">
        <v>14</v>
      </c>
      <c r="G24" s="45"/>
      <c r="H24" s="45"/>
      <c r="I24" s="45"/>
      <c r="J24" s="45"/>
      <c r="K24" s="15"/>
    </row>
  </sheetData>
  <mergeCells count="4">
    <mergeCell ref="G4:J4"/>
    <mergeCell ref="G3:J3"/>
    <mergeCell ref="G10:J10"/>
    <mergeCell ref="G16:J16"/>
  </mergeCells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V16"/>
  <sheetViews>
    <sheetView showGridLines="0" workbookViewId="0">
      <selection activeCell="H20" sqref="H20"/>
    </sheetView>
  </sheetViews>
  <sheetFormatPr baseColWidth="10" defaultColWidth="15.21875" defaultRowHeight="15" customHeight="1" x14ac:dyDescent="0.3"/>
  <cols>
    <col min="1" max="1" width="2.44140625" style="78" customWidth="1"/>
    <col min="2" max="2" width="12.21875" style="78" customWidth="1"/>
    <col min="3" max="3" width="18.88671875" style="78" customWidth="1"/>
    <col min="4" max="4" width="13" style="78" bestFit="1" customWidth="1"/>
    <col min="5" max="6" width="8.33203125" style="78" customWidth="1"/>
    <col min="7" max="7" width="3.88671875" style="78" customWidth="1"/>
    <col min="8" max="8" width="18.88671875" style="78" customWidth="1"/>
    <col min="9" max="9" width="13" style="78" bestFit="1" customWidth="1"/>
    <col min="10" max="11" width="8.33203125" style="78" customWidth="1"/>
    <col min="12" max="12" width="3.88671875" style="78" customWidth="1"/>
    <col min="13" max="13" width="9.44140625" style="78" customWidth="1"/>
    <col min="14" max="14" width="7.44140625" style="78" customWidth="1"/>
    <col min="15" max="15" width="55" style="78" customWidth="1"/>
    <col min="16" max="16" width="7.44140625" style="78" customWidth="1"/>
    <col min="17" max="256" width="15.21875" style="78" customWidth="1"/>
  </cols>
  <sheetData>
    <row r="1" spans="1:16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17" t="s">
        <v>23</v>
      </c>
      <c r="I1" s="18" t="s">
        <v>29</v>
      </c>
      <c r="J1" s="19" t="s">
        <v>2</v>
      </c>
      <c r="K1" s="19" t="s">
        <v>3</v>
      </c>
      <c r="L1" s="3"/>
      <c r="M1" s="3"/>
      <c r="N1" s="3"/>
      <c r="O1" s="3"/>
      <c r="P1" s="4"/>
    </row>
    <row r="2" spans="1:16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22" t="s">
        <v>20</v>
      </c>
      <c r="I2" s="23" t="s">
        <v>30</v>
      </c>
      <c r="J2" s="24"/>
      <c r="K2" s="24"/>
      <c r="L2" s="6"/>
      <c r="M2" s="10" t="s">
        <v>4</v>
      </c>
      <c r="N2" s="11">
        <f>Maxes!F11</f>
        <v>400</v>
      </c>
      <c r="O2" s="32"/>
      <c r="P2" s="7"/>
    </row>
    <row r="3" spans="1:16" ht="16.95" customHeight="1" x14ac:dyDescent="0.3">
      <c r="A3" s="5"/>
      <c r="B3" s="20"/>
      <c r="C3" s="25">
        <v>0.75</v>
      </c>
      <c r="D3" s="26">
        <f>FLOOR($N$2*C3,$N$3)</f>
        <v>300</v>
      </c>
      <c r="E3" s="27">
        <v>6</v>
      </c>
      <c r="F3" s="27">
        <v>6</v>
      </c>
      <c r="G3" s="67"/>
      <c r="H3" s="25"/>
      <c r="I3" s="23" t="s">
        <v>6</v>
      </c>
      <c r="J3" s="27">
        <v>1</v>
      </c>
      <c r="K3" s="27">
        <v>8</v>
      </c>
      <c r="L3" s="67"/>
      <c r="M3" s="10" t="s">
        <v>1</v>
      </c>
      <c r="N3" s="11">
        <f>Maxes!$F$13</f>
        <v>2.5</v>
      </c>
      <c r="O3" s="32"/>
      <c r="P3" s="7"/>
    </row>
    <row r="4" spans="1:16" ht="16.95" customHeight="1" x14ac:dyDescent="0.3">
      <c r="A4" s="5"/>
      <c r="B4" s="20"/>
      <c r="C4" s="43"/>
      <c r="D4" s="34"/>
      <c r="E4" s="35"/>
      <c r="F4" s="35"/>
      <c r="G4" s="44"/>
      <c r="H4" s="25"/>
      <c r="I4" s="23" t="s">
        <v>6</v>
      </c>
      <c r="J4" s="27">
        <v>3</v>
      </c>
      <c r="K4" s="28" t="s">
        <v>8</v>
      </c>
      <c r="L4" s="44"/>
      <c r="M4" s="44"/>
      <c r="N4" s="44"/>
      <c r="O4" s="67"/>
      <c r="P4" s="7"/>
    </row>
    <row r="5" spans="1:16" ht="16.95" customHeight="1" x14ac:dyDescent="0.3">
      <c r="A5" s="5"/>
      <c r="B5" s="32"/>
      <c r="C5" s="43"/>
      <c r="D5" s="34"/>
      <c r="E5" s="35"/>
      <c r="F5" s="35"/>
      <c r="G5" s="32"/>
      <c r="H5" s="43"/>
      <c r="I5" s="34"/>
      <c r="J5" s="35"/>
      <c r="K5" s="35"/>
      <c r="L5" s="32"/>
      <c r="M5" s="32"/>
      <c r="N5" s="32"/>
      <c r="O5" s="44"/>
      <c r="P5" s="7"/>
    </row>
    <row r="6" spans="1:16" ht="16.95" customHeight="1" x14ac:dyDescent="0.3">
      <c r="A6" s="5"/>
      <c r="B6" s="21" t="s">
        <v>26</v>
      </c>
      <c r="C6" s="22" t="s">
        <v>20</v>
      </c>
      <c r="D6" s="23" t="s">
        <v>30</v>
      </c>
      <c r="E6" s="24"/>
      <c r="F6" s="24"/>
      <c r="G6" s="32"/>
      <c r="H6" s="22" t="s">
        <v>20</v>
      </c>
      <c r="I6" s="23" t="s">
        <v>30</v>
      </c>
      <c r="J6" s="24"/>
      <c r="K6" s="24"/>
      <c r="L6" s="32"/>
      <c r="M6" s="32"/>
      <c r="N6" s="32"/>
      <c r="O6" s="32"/>
      <c r="P6" s="7"/>
    </row>
    <row r="7" spans="1:16" ht="15.75" customHeight="1" x14ac:dyDescent="0.3">
      <c r="A7" s="5"/>
      <c r="B7" s="20"/>
      <c r="C7" s="25">
        <v>0.8</v>
      </c>
      <c r="D7" s="26">
        <f>FLOOR($N$2*C7,$N$3)</f>
        <v>320</v>
      </c>
      <c r="E7" s="27">
        <v>5</v>
      </c>
      <c r="F7" s="27">
        <v>5</v>
      </c>
      <c r="G7" s="67"/>
      <c r="H7" s="25"/>
      <c r="I7" s="23" t="s">
        <v>15</v>
      </c>
      <c r="J7" s="27">
        <v>1</v>
      </c>
      <c r="K7" s="27">
        <v>5</v>
      </c>
      <c r="L7" s="67"/>
      <c r="M7" s="67"/>
      <c r="N7" s="67"/>
      <c r="O7" s="32"/>
      <c r="P7" s="7"/>
    </row>
    <row r="8" spans="1:16" ht="16.5" customHeight="1" x14ac:dyDescent="0.3">
      <c r="A8" s="5"/>
      <c r="B8" s="20"/>
      <c r="C8" s="43"/>
      <c r="D8" s="34"/>
      <c r="E8" s="35"/>
      <c r="F8" s="35"/>
      <c r="G8" s="44"/>
      <c r="H8" s="25"/>
      <c r="I8" s="23" t="s">
        <v>15</v>
      </c>
      <c r="J8" s="27">
        <v>3</v>
      </c>
      <c r="K8" s="28" t="s">
        <v>16</v>
      </c>
      <c r="L8" s="44"/>
      <c r="M8" s="44"/>
      <c r="N8" s="44"/>
      <c r="O8" s="67"/>
      <c r="P8" s="7"/>
    </row>
    <row r="9" spans="1:16" ht="16.5" customHeight="1" x14ac:dyDescent="0.3">
      <c r="A9" s="5"/>
      <c r="B9" s="32"/>
      <c r="C9" s="43"/>
      <c r="D9" s="34"/>
      <c r="E9" s="35"/>
      <c r="F9" s="35"/>
      <c r="G9" s="32"/>
      <c r="H9" s="43"/>
      <c r="I9" s="34"/>
      <c r="J9" s="35"/>
      <c r="K9" s="35"/>
      <c r="L9" s="32"/>
      <c r="M9" s="32"/>
      <c r="N9" s="32"/>
      <c r="O9" s="44"/>
      <c r="P9" s="7"/>
    </row>
    <row r="10" spans="1:16" ht="15.75" customHeight="1" x14ac:dyDescent="0.3">
      <c r="A10" s="5"/>
      <c r="B10" s="21" t="s">
        <v>27</v>
      </c>
      <c r="C10" s="22" t="s">
        <v>20</v>
      </c>
      <c r="D10" s="23" t="s">
        <v>30</v>
      </c>
      <c r="E10" s="24"/>
      <c r="F10" s="24"/>
      <c r="G10" s="32"/>
      <c r="H10" s="22" t="s">
        <v>20</v>
      </c>
      <c r="I10" s="23" t="s">
        <v>30</v>
      </c>
      <c r="J10" s="24"/>
      <c r="K10" s="24"/>
      <c r="L10" s="32"/>
      <c r="M10" s="32"/>
      <c r="N10" s="32"/>
      <c r="O10" s="6"/>
      <c r="P10" s="7"/>
    </row>
    <row r="11" spans="1:16" ht="16.95" customHeight="1" x14ac:dyDescent="0.3">
      <c r="A11" s="5"/>
      <c r="B11" s="20"/>
      <c r="C11" s="25">
        <v>0.85</v>
      </c>
      <c r="D11" s="26">
        <f>FLOOR($N$2*C11,$N$3)</f>
        <v>340</v>
      </c>
      <c r="E11" s="27">
        <v>3</v>
      </c>
      <c r="F11" s="27">
        <v>1</v>
      </c>
      <c r="G11" s="67"/>
      <c r="H11" s="25"/>
      <c r="I11" s="23" t="s">
        <v>7</v>
      </c>
      <c r="J11" s="27">
        <v>1</v>
      </c>
      <c r="K11" s="27">
        <v>3</v>
      </c>
      <c r="L11" s="67"/>
      <c r="M11" s="67"/>
      <c r="N11" s="67"/>
      <c r="O11" s="6"/>
      <c r="P11" s="7"/>
    </row>
    <row r="12" spans="1:16" ht="16.95" customHeight="1" x14ac:dyDescent="0.3">
      <c r="A12" s="5"/>
      <c r="B12" s="20"/>
      <c r="C12" s="43"/>
      <c r="D12" s="34"/>
      <c r="E12" s="35"/>
      <c r="F12" s="35"/>
      <c r="G12" s="44"/>
      <c r="H12" s="25"/>
      <c r="I12" s="23" t="s">
        <v>7</v>
      </c>
      <c r="J12" s="27">
        <v>3</v>
      </c>
      <c r="K12" s="28" t="s">
        <v>17</v>
      </c>
      <c r="L12" s="44"/>
      <c r="M12" s="44"/>
      <c r="N12" s="44"/>
      <c r="O12" s="6"/>
      <c r="P12" s="7"/>
    </row>
    <row r="13" spans="1:16" ht="16.95" customHeight="1" x14ac:dyDescent="0.3">
      <c r="A13" s="5"/>
      <c r="B13" s="32"/>
      <c r="C13" s="43"/>
      <c r="D13" s="34"/>
      <c r="E13" s="35"/>
      <c r="F13" s="35"/>
      <c r="G13" s="32"/>
      <c r="H13" s="43"/>
      <c r="I13" s="34"/>
      <c r="J13" s="35"/>
      <c r="K13" s="35"/>
      <c r="L13" s="32"/>
      <c r="M13" s="32"/>
      <c r="N13" s="32"/>
      <c r="O13" s="6"/>
      <c r="P13" s="7"/>
    </row>
    <row r="14" spans="1:16" ht="16.95" customHeight="1" x14ac:dyDescent="0.3">
      <c r="A14" s="5"/>
      <c r="B14" s="21" t="s">
        <v>28</v>
      </c>
      <c r="C14" s="22" t="s">
        <v>20</v>
      </c>
      <c r="D14" s="23" t="s">
        <v>30</v>
      </c>
      <c r="E14" s="24"/>
      <c r="F14" s="24"/>
      <c r="G14" s="32"/>
      <c r="H14" s="22" t="s">
        <v>20</v>
      </c>
      <c r="I14" s="23" t="s">
        <v>30</v>
      </c>
      <c r="J14" s="24"/>
      <c r="K14" s="24"/>
      <c r="L14" s="32"/>
      <c r="M14" s="32"/>
      <c r="N14" s="32"/>
      <c r="O14" s="6"/>
      <c r="P14" s="7"/>
    </row>
    <row r="15" spans="1:16" ht="16.5" customHeight="1" x14ac:dyDescent="0.3">
      <c r="A15" s="5"/>
      <c r="B15" s="20"/>
      <c r="C15" s="25">
        <v>0.7</v>
      </c>
      <c r="D15" s="26">
        <f>FLOOR($N$2*C15,$N$3)</f>
        <v>280</v>
      </c>
      <c r="E15" s="27">
        <v>3</v>
      </c>
      <c r="F15" s="27">
        <v>3</v>
      </c>
      <c r="G15" s="67"/>
      <c r="H15" s="25"/>
      <c r="I15" s="23" t="s">
        <v>0</v>
      </c>
      <c r="J15" s="27">
        <v>1</v>
      </c>
      <c r="K15" s="27">
        <v>1</v>
      </c>
      <c r="L15" s="67"/>
      <c r="M15" s="67"/>
      <c r="N15" s="67"/>
      <c r="O15" s="6"/>
      <c r="P15" s="7"/>
    </row>
    <row r="16" spans="1:16" ht="15.75" customHeight="1" x14ac:dyDescent="0.3">
      <c r="A16" s="13"/>
      <c r="B16" s="45"/>
      <c r="C16" s="79"/>
      <c r="D16" s="57"/>
      <c r="E16" s="58"/>
      <c r="F16" s="58"/>
      <c r="G16" s="80"/>
      <c r="H16" s="79"/>
      <c r="I16" s="57"/>
      <c r="J16" s="58"/>
      <c r="K16" s="58"/>
      <c r="L16" s="80"/>
      <c r="M16" s="80"/>
      <c r="N16" s="80"/>
      <c r="O16" s="14"/>
      <c r="P16" s="15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V17"/>
  <sheetViews>
    <sheetView showGridLines="0" workbookViewId="0">
      <selection activeCell="H2" sqref="H2"/>
    </sheetView>
  </sheetViews>
  <sheetFormatPr baseColWidth="10" defaultColWidth="15.21875" defaultRowHeight="15" customHeight="1" x14ac:dyDescent="0.3"/>
  <cols>
    <col min="1" max="1" width="2.44140625" style="81" customWidth="1"/>
    <col min="2" max="2" width="12.21875" style="81" customWidth="1"/>
    <col min="3" max="3" width="18.88671875" style="81" customWidth="1"/>
    <col min="4" max="4" width="13" style="81" bestFit="1" customWidth="1"/>
    <col min="5" max="6" width="8.33203125" style="81" customWidth="1"/>
    <col min="7" max="7" width="3.88671875" style="81" customWidth="1"/>
    <col min="8" max="8" width="18.88671875" style="81" customWidth="1"/>
    <col min="9" max="9" width="13" style="81" bestFit="1" customWidth="1"/>
    <col min="10" max="11" width="8.33203125" style="81" customWidth="1"/>
    <col min="12" max="12" width="3.88671875" style="81" customWidth="1"/>
    <col min="13" max="13" width="9.44140625" style="81" customWidth="1"/>
    <col min="14" max="14" width="7.44140625" style="81" customWidth="1"/>
    <col min="15" max="15" width="55" style="81" customWidth="1"/>
    <col min="16" max="16" width="7.44140625" style="81" customWidth="1"/>
    <col min="17" max="256" width="15.21875" style="81" customWidth="1"/>
  </cols>
  <sheetData>
    <row r="1" spans="1:16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17" t="s">
        <v>23</v>
      </c>
      <c r="I1" s="18" t="s">
        <v>29</v>
      </c>
      <c r="J1" s="19" t="s">
        <v>2</v>
      </c>
      <c r="K1" s="19" t="s">
        <v>3</v>
      </c>
      <c r="L1" s="3"/>
      <c r="M1" s="3"/>
      <c r="N1" s="3"/>
      <c r="O1" s="3"/>
      <c r="P1" s="4"/>
    </row>
    <row r="2" spans="1:16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22" t="s">
        <v>51</v>
      </c>
      <c r="I2" s="23" t="s">
        <v>30</v>
      </c>
      <c r="J2" s="24"/>
      <c r="K2" s="24"/>
      <c r="L2" s="6"/>
      <c r="M2" s="10" t="s">
        <v>4</v>
      </c>
      <c r="N2" s="11">
        <f>Maxes!F11</f>
        <v>400</v>
      </c>
      <c r="O2" s="32"/>
      <c r="P2" s="7"/>
    </row>
    <row r="3" spans="1:16" ht="16.95" customHeight="1" x14ac:dyDescent="0.3">
      <c r="A3" s="5"/>
      <c r="B3" s="20"/>
      <c r="C3" s="25">
        <v>0.8</v>
      </c>
      <c r="D3" s="26">
        <f>FLOOR($N$2*C3,$N$3)</f>
        <v>320</v>
      </c>
      <c r="E3" s="27">
        <v>5</v>
      </c>
      <c r="F3" s="27">
        <v>5</v>
      </c>
      <c r="G3" s="67"/>
      <c r="H3" s="25"/>
      <c r="I3" s="23" t="s">
        <v>6</v>
      </c>
      <c r="J3" s="27">
        <v>1</v>
      </c>
      <c r="K3" s="27">
        <v>8</v>
      </c>
      <c r="L3" s="67"/>
      <c r="M3" s="10" t="s">
        <v>1</v>
      </c>
      <c r="N3" s="11">
        <f>Maxes!$F$13</f>
        <v>2.5</v>
      </c>
      <c r="O3" s="32"/>
      <c r="P3" s="7"/>
    </row>
    <row r="4" spans="1:16" ht="16.95" customHeight="1" x14ac:dyDescent="0.3">
      <c r="A4" s="5"/>
      <c r="B4" s="20"/>
      <c r="C4" s="43"/>
      <c r="D4" s="34"/>
      <c r="E4" s="35"/>
      <c r="F4" s="35"/>
      <c r="G4" s="44"/>
      <c r="H4" s="25"/>
      <c r="I4" s="23" t="s">
        <v>6</v>
      </c>
      <c r="J4" s="27">
        <v>3</v>
      </c>
      <c r="K4" s="28" t="s">
        <v>8</v>
      </c>
      <c r="L4" s="44"/>
      <c r="M4" s="44"/>
      <c r="N4" s="44"/>
      <c r="O4" s="67"/>
      <c r="P4" s="7"/>
    </row>
    <row r="5" spans="1:16" ht="16.95" customHeight="1" x14ac:dyDescent="0.3">
      <c r="A5" s="5"/>
      <c r="B5" s="32"/>
      <c r="C5" s="43"/>
      <c r="D5" s="34"/>
      <c r="E5" s="35"/>
      <c r="F5" s="35"/>
      <c r="G5" s="32"/>
      <c r="H5" s="43"/>
      <c r="I5" s="34"/>
      <c r="J5" s="35"/>
      <c r="K5" s="35"/>
      <c r="L5" s="32"/>
      <c r="M5" s="32"/>
      <c r="N5" s="32"/>
      <c r="O5" s="44"/>
      <c r="P5" s="7"/>
    </row>
    <row r="6" spans="1:16" ht="16.95" customHeight="1" x14ac:dyDescent="0.3">
      <c r="A6" s="5"/>
      <c r="B6" s="21" t="s">
        <v>26</v>
      </c>
      <c r="C6" s="22" t="s">
        <v>20</v>
      </c>
      <c r="D6" s="23" t="s">
        <v>30</v>
      </c>
      <c r="E6" s="24"/>
      <c r="F6" s="24"/>
      <c r="G6" s="32"/>
      <c r="H6" s="22" t="s">
        <v>51</v>
      </c>
      <c r="I6" s="23" t="s">
        <v>30</v>
      </c>
      <c r="J6" s="24"/>
      <c r="K6" s="24"/>
      <c r="L6" s="32"/>
      <c r="M6" s="32"/>
      <c r="N6" s="32"/>
      <c r="O6" s="32"/>
      <c r="P6" s="7"/>
    </row>
    <row r="7" spans="1:16" ht="15.75" customHeight="1" x14ac:dyDescent="0.3">
      <c r="A7" s="5"/>
      <c r="B7" s="20"/>
      <c r="C7" s="25">
        <v>0.85</v>
      </c>
      <c r="D7" s="26">
        <f>FLOOR($N$2*C7,$N$3)</f>
        <v>340</v>
      </c>
      <c r="E7" s="27">
        <v>4</v>
      </c>
      <c r="F7" s="27">
        <v>3</v>
      </c>
      <c r="G7" s="67"/>
      <c r="H7" s="25"/>
      <c r="I7" s="23" t="s">
        <v>15</v>
      </c>
      <c r="J7" s="27">
        <v>1</v>
      </c>
      <c r="K7" s="27">
        <v>5</v>
      </c>
      <c r="L7" s="67"/>
      <c r="M7" s="67"/>
      <c r="N7" s="67"/>
      <c r="O7" s="32"/>
      <c r="P7" s="7"/>
    </row>
    <row r="8" spans="1:16" ht="16.5" customHeight="1" x14ac:dyDescent="0.3">
      <c r="A8" s="5"/>
      <c r="B8" s="20"/>
      <c r="C8" s="43"/>
      <c r="D8" s="34"/>
      <c r="E8" s="35"/>
      <c r="F8" s="35"/>
      <c r="G8" s="44"/>
      <c r="H8" s="25"/>
      <c r="I8" s="23" t="s">
        <v>15</v>
      </c>
      <c r="J8" s="27">
        <v>3</v>
      </c>
      <c r="K8" s="28" t="s">
        <v>16</v>
      </c>
      <c r="L8" s="44"/>
      <c r="M8" s="44"/>
      <c r="N8" s="44"/>
      <c r="O8" s="67"/>
      <c r="P8" s="7"/>
    </row>
    <row r="9" spans="1:16" ht="16.5" customHeight="1" x14ac:dyDescent="0.3">
      <c r="A9" s="5"/>
      <c r="B9" s="32"/>
      <c r="C9" s="43"/>
      <c r="D9" s="34"/>
      <c r="E9" s="35"/>
      <c r="F9" s="35"/>
      <c r="G9" s="32"/>
      <c r="H9" s="43"/>
      <c r="I9" s="34"/>
      <c r="J9" s="35"/>
      <c r="K9" s="35"/>
      <c r="L9" s="32"/>
      <c r="M9" s="32"/>
      <c r="N9" s="32"/>
      <c r="O9" s="44"/>
      <c r="P9" s="7"/>
    </row>
    <row r="10" spans="1:16" ht="15.75" customHeight="1" x14ac:dyDescent="0.3">
      <c r="A10" s="5"/>
      <c r="B10" s="21" t="s">
        <v>27</v>
      </c>
      <c r="C10" s="22" t="s">
        <v>20</v>
      </c>
      <c r="D10" s="23" t="s">
        <v>30</v>
      </c>
      <c r="E10" s="24"/>
      <c r="F10" s="24"/>
      <c r="G10" s="32"/>
      <c r="H10" s="22" t="s">
        <v>51</v>
      </c>
      <c r="I10" s="23" t="s">
        <v>30</v>
      </c>
      <c r="J10" s="24"/>
      <c r="K10" s="24"/>
      <c r="L10" s="32"/>
      <c r="M10" s="32"/>
      <c r="N10" s="32"/>
      <c r="O10" s="6"/>
      <c r="P10" s="7"/>
    </row>
    <row r="11" spans="1:16" ht="16.95" customHeight="1" x14ac:dyDescent="0.3">
      <c r="A11" s="5"/>
      <c r="B11" s="20"/>
      <c r="C11" s="25">
        <v>0.9</v>
      </c>
      <c r="D11" s="26">
        <f>FLOOR($N$2*C11,$N$3)</f>
        <v>360</v>
      </c>
      <c r="E11" s="27">
        <v>3</v>
      </c>
      <c r="F11" s="27">
        <v>1</v>
      </c>
      <c r="G11" s="67"/>
      <c r="H11" s="25"/>
      <c r="I11" s="23" t="s">
        <v>7</v>
      </c>
      <c r="J11" s="27">
        <v>1</v>
      </c>
      <c r="K11" s="27">
        <v>3</v>
      </c>
      <c r="L11" s="67"/>
      <c r="M11" s="67"/>
      <c r="N11" s="67"/>
      <c r="O11" s="6"/>
      <c r="P11" s="7"/>
    </row>
    <row r="12" spans="1:16" ht="16.95" customHeight="1" x14ac:dyDescent="0.3">
      <c r="A12" s="5"/>
      <c r="B12" s="20"/>
      <c r="C12" s="43"/>
      <c r="D12" s="34"/>
      <c r="E12" s="35"/>
      <c r="F12" s="35"/>
      <c r="G12" s="44"/>
      <c r="H12" s="25"/>
      <c r="I12" s="23" t="s">
        <v>7</v>
      </c>
      <c r="J12" s="27">
        <v>3</v>
      </c>
      <c r="K12" s="28" t="s">
        <v>17</v>
      </c>
      <c r="L12" s="44"/>
      <c r="M12" s="44"/>
      <c r="N12" s="44"/>
      <c r="O12" s="6"/>
      <c r="P12" s="7"/>
    </row>
    <row r="13" spans="1:16" ht="16.95" customHeight="1" x14ac:dyDescent="0.3">
      <c r="A13" s="5"/>
      <c r="B13" s="32"/>
      <c r="C13" s="43"/>
      <c r="D13" s="34"/>
      <c r="E13" s="35"/>
      <c r="F13" s="35"/>
      <c r="G13" s="32"/>
      <c r="H13" s="43"/>
      <c r="I13" s="34"/>
      <c r="J13" s="35"/>
      <c r="K13" s="35"/>
      <c r="L13" s="32"/>
      <c r="M13" s="32"/>
      <c r="N13" s="32"/>
      <c r="O13" s="6"/>
      <c r="P13" s="7"/>
    </row>
    <row r="14" spans="1:16" ht="16.95" customHeight="1" x14ac:dyDescent="0.3">
      <c r="A14" s="5"/>
      <c r="B14" s="21" t="s">
        <v>28</v>
      </c>
      <c r="C14" s="22" t="s">
        <v>20</v>
      </c>
      <c r="D14" s="23" t="s">
        <v>30</v>
      </c>
      <c r="E14" s="24"/>
      <c r="F14" s="24"/>
      <c r="G14" s="32"/>
      <c r="H14" s="22" t="s">
        <v>51</v>
      </c>
      <c r="I14" s="23" t="s">
        <v>30</v>
      </c>
      <c r="J14" s="24"/>
      <c r="K14" s="24"/>
      <c r="L14" s="32"/>
      <c r="M14" s="32"/>
      <c r="N14" s="32"/>
      <c r="O14" s="6"/>
      <c r="P14" s="7"/>
    </row>
    <row r="15" spans="1:16" ht="16.5" customHeight="1" x14ac:dyDescent="0.3">
      <c r="A15" s="5"/>
      <c r="B15" s="20"/>
      <c r="C15" s="36" t="s">
        <v>34</v>
      </c>
      <c r="D15" s="23" t="s">
        <v>0</v>
      </c>
      <c r="E15" s="27">
        <v>1</v>
      </c>
      <c r="F15" s="27">
        <v>1</v>
      </c>
      <c r="G15" s="67"/>
      <c r="H15" s="36" t="s">
        <v>34</v>
      </c>
      <c r="I15" s="23" t="s">
        <v>0</v>
      </c>
      <c r="J15" s="27">
        <v>1</v>
      </c>
      <c r="K15" s="27">
        <v>1</v>
      </c>
      <c r="L15" s="67"/>
      <c r="M15" s="67"/>
      <c r="N15" s="67"/>
      <c r="O15" s="6"/>
      <c r="P15" s="7"/>
    </row>
    <row r="16" spans="1:16" ht="15.75" customHeight="1" x14ac:dyDescent="0.3">
      <c r="A16" s="5"/>
      <c r="B16" s="20"/>
      <c r="C16" s="43"/>
      <c r="D16" s="34"/>
      <c r="E16" s="35"/>
      <c r="F16" s="35"/>
      <c r="G16" s="44"/>
      <c r="H16" s="43"/>
      <c r="I16" s="34"/>
      <c r="J16" s="35"/>
      <c r="K16" s="35"/>
      <c r="L16" s="44"/>
      <c r="M16" s="44"/>
      <c r="N16" s="44"/>
      <c r="O16" s="6"/>
      <c r="P16" s="7"/>
    </row>
    <row r="17" spans="1:16" ht="15" customHeight="1" x14ac:dyDescent="0.3">
      <c r="A17" s="13"/>
      <c r="B17" s="56"/>
      <c r="C17" s="79"/>
      <c r="D17" s="57"/>
      <c r="E17" s="58"/>
      <c r="F17" s="58"/>
      <c r="G17" s="14"/>
      <c r="H17" s="14"/>
      <c r="I17" s="14"/>
      <c r="J17" s="14"/>
      <c r="K17" s="14"/>
      <c r="L17" s="14"/>
      <c r="M17" s="14"/>
      <c r="N17" s="14"/>
      <c r="O17" s="14"/>
      <c r="P17" s="15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V26"/>
  <sheetViews>
    <sheetView showGridLines="0" workbookViewId="0">
      <selection activeCell="H5" sqref="H5"/>
    </sheetView>
  </sheetViews>
  <sheetFormatPr baseColWidth="10" defaultColWidth="15.21875" defaultRowHeight="15" customHeight="1" x14ac:dyDescent="0.3"/>
  <cols>
    <col min="1" max="1" width="2.44140625" style="82" customWidth="1"/>
    <col min="2" max="2" width="12.21875" style="82" customWidth="1"/>
    <col min="3" max="3" width="40.88671875" style="82" customWidth="1"/>
    <col min="4" max="6" width="8.33203125" style="82" customWidth="1"/>
    <col min="7" max="7" width="3.88671875" style="82" customWidth="1"/>
    <col min="8" max="8" width="34.21875" style="82" bestFit="1" customWidth="1"/>
    <col min="9" max="9" width="13" style="82" bestFit="1" customWidth="1"/>
    <col min="10" max="11" width="8.33203125" style="82" customWidth="1"/>
    <col min="12" max="12" width="3.88671875" style="82" customWidth="1"/>
    <col min="13" max="13" width="9.44140625" style="82" customWidth="1"/>
    <col min="14" max="14" width="7.44140625" style="82" customWidth="1"/>
    <col min="15" max="15" width="55" style="82" customWidth="1"/>
    <col min="16" max="16" width="7.44140625" style="82" customWidth="1"/>
    <col min="17" max="256" width="15.21875" style="82" customWidth="1"/>
  </cols>
  <sheetData>
    <row r="1" spans="1:16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17" t="s">
        <v>23</v>
      </c>
      <c r="I1" s="18" t="s">
        <v>29</v>
      </c>
      <c r="J1" s="19" t="s">
        <v>2</v>
      </c>
      <c r="K1" s="19" t="s">
        <v>3</v>
      </c>
      <c r="L1" s="3"/>
      <c r="M1" s="3"/>
      <c r="N1" s="3"/>
      <c r="O1" s="3"/>
      <c r="P1" s="4"/>
    </row>
    <row r="2" spans="1:16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22" t="s">
        <v>51</v>
      </c>
      <c r="I2" s="23" t="s">
        <v>30</v>
      </c>
      <c r="J2" s="24"/>
      <c r="K2" s="24"/>
      <c r="L2" s="6"/>
      <c r="M2" s="10" t="s">
        <v>4</v>
      </c>
      <c r="N2" s="11">
        <f>Maxes!F11</f>
        <v>400</v>
      </c>
      <c r="O2" s="32"/>
      <c r="P2" s="7"/>
    </row>
    <row r="3" spans="1:16" ht="16.95" customHeight="1" x14ac:dyDescent="0.3">
      <c r="A3" s="5"/>
      <c r="B3" s="20"/>
      <c r="C3" s="25">
        <v>0.8</v>
      </c>
      <c r="D3" s="26">
        <f>FLOOR($N$2*C3,$N$3)</f>
        <v>320</v>
      </c>
      <c r="E3" s="27">
        <v>5</v>
      </c>
      <c r="F3" s="27">
        <v>5</v>
      </c>
      <c r="G3" s="67"/>
      <c r="H3" s="25"/>
      <c r="I3" s="23" t="s">
        <v>6</v>
      </c>
      <c r="J3" s="27">
        <v>1</v>
      </c>
      <c r="K3" s="27">
        <v>8</v>
      </c>
      <c r="L3" s="67"/>
      <c r="M3" s="10" t="s">
        <v>1</v>
      </c>
      <c r="N3" s="11">
        <f>Maxes!$F$13</f>
        <v>2.5</v>
      </c>
      <c r="O3" s="67"/>
      <c r="P3" s="7"/>
    </row>
    <row r="4" spans="1:16" ht="45" customHeight="1" x14ac:dyDescent="0.3">
      <c r="A4" s="5"/>
      <c r="B4" s="20"/>
      <c r="C4" s="72" t="s">
        <v>49</v>
      </c>
      <c r="D4" s="30"/>
      <c r="E4" s="31">
        <v>3</v>
      </c>
      <c r="F4" s="46" t="s">
        <v>10</v>
      </c>
      <c r="G4" s="44"/>
      <c r="H4" s="25"/>
      <c r="I4" s="23" t="s">
        <v>6</v>
      </c>
      <c r="J4" s="27">
        <v>3</v>
      </c>
      <c r="K4" s="28" t="s">
        <v>8</v>
      </c>
      <c r="L4" s="44"/>
      <c r="M4" s="44"/>
      <c r="N4" s="44"/>
      <c r="O4" s="44"/>
      <c r="P4" s="7"/>
    </row>
    <row r="5" spans="1:16" ht="16.5" customHeight="1" x14ac:dyDescent="0.3">
      <c r="A5" s="5"/>
      <c r="B5" s="32"/>
      <c r="C5" s="72" t="s">
        <v>50</v>
      </c>
      <c r="D5" s="30"/>
      <c r="E5" s="31">
        <v>3</v>
      </c>
      <c r="F5" s="46" t="s">
        <v>10</v>
      </c>
      <c r="G5" s="32"/>
      <c r="H5" s="29" t="s">
        <v>52</v>
      </c>
      <c r="I5" s="40" t="s">
        <v>30</v>
      </c>
      <c r="J5" s="41"/>
      <c r="K5" s="41"/>
      <c r="L5" s="32"/>
      <c r="M5" s="32"/>
      <c r="N5" s="32"/>
      <c r="O5" s="44"/>
      <c r="P5" s="7"/>
    </row>
    <row r="6" spans="1:16" ht="15.75" customHeight="1" x14ac:dyDescent="0.3">
      <c r="A6" s="5"/>
      <c r="B6" s="32"/>
      <c r="C6" s="43"/>
      <c r="D6" s="34"/>
      <c r="E6" s="35"/>
      <c r="F6" s="35"/>
      <c r="G6" s="32"/>
      <c r="H6" s="60"/>
      <c r="I6" s="40" t="s">
        <v>5</v>
      </c>
      <c r="J6" s="31">
        <v>1</v>
      </c>
      <c r="K6" s="31">
        <v>10</v>
      </c>
      <c r="L6" s="32"/>
      <c r="M6" s="32"/>
      <c r="N6" s="32"/>
      <c r="O6" s="6"/>
      <c r="P6" s="7"/>
    </row>
    <row r="7" spans="1:16" ht="15.75" customHeight="1" x14ac:dyDescent="0.3">
      <c r="A7" s="5"/>
      <c r="B7" s="32"/>
      <c r="C7" s="43"/>
      <c r="D7" s="34"/>
      <c r="E7" s="35"/>
      <c r="F7" s="35"/>
      <c r="G7" s="32"/>
      <c r="H7" s="60"/>
      <c r="I7" s="40" t="s">
        <v>5</v>
      </c>
      <c r="J7" s="31">
        <v>3</v>
      </c>
      <c r="K7" s="46" t="s">
        <v>18</v>
      </c>
      <c r="L7" s="32"/>
      <c r="M7" s="32"/>
      <c r="N7" s="32"/>
      <c r="O7" s="6"/>
      <c r="P7" s="7"/>
    </row>
    <row r="8" spans="1:16" ht="16.95" customHeight="1" x14ac:dyDescent="0.3">
      <c r="A8" s="5"/>
      <c r="B8" s="32"/>
      <c r="C8" s="43"/>
      <c r="D8" s="34"/>
      <c r="E8" s="35"/>
      <c r="F8" s="35"/>
      <c r="G8" s="32"/>
      <c r="H8" s="43"/>
      <c r="I8" s="34"/>
      <c r="J8" s="35"/>
      <c r="K8" s="35"/>
      <c r="L8" s="32"/>
      <c r="M8" s="32"/>
      <c r="N8" s="32"/>
      <c r="O8" s="32"/>
      <c r="P8" s="7"/>
    </row>
    <row r="9" spans="1:16" ht="16.95" customHeight="1" x14ac:dyDescent="0.3">
      <c r="A9" s="5"/>
      <c r="B9" s="21" t="s">
        <v>26</v>
      </c>
      <c r="C9" s="22" t="s">
        <v>20</v>
      </c>
      <c r="D9" s="23" t="s">
        <v>30</v>
      </c>
      <c r="E9" s="24"/>
      <c r="F9" s="24"/>
      <c r="G9" s="32"/>
      <c r="H9" s="22" t="s">
        <v>51</v>
      </c>
      <c r="I9" s="23" t="s">
        <v>30</v>
      </c>
      <c r="J9" s="24"/>
      <c r="K9" s="24"/>
      <c r="L9" s="32"/>
      <c r="M9" s="32"/>
      <c r="N9" s="32"/>
      <c r="O9" s="32"/>
      <c r="P9" s="7"/>
    </row>
    <row r="10" spans="1:16" ht="16.95" customHeight="1" x14ac:dyDescent="0.3">
      <c r="A10" s="5"/>
      <c r="B10" s="20"/>
      <c r="C10" s="25">
        <v>0.85</v>
      </c>
      <c r="D10" s="26">
        <f>FLOOR($N$2*C10,$N$3)</f>
        <v>340</v>
      </c>
      <c r="E10" s="27">
        <v>4</v>
      </c>
      <c r="F10" s="27">
        <v>3</v>
      </c>
      <c r="G10" s="67"/>
      <c r="H10" s="25"/>
      <c r="I10" s="23" t="s">
        <v>15</v>
      </c>
      <c r="J10" s="27">
        <v>1</v>
      </c>
      <c r="K10" s="27">
        <v>5</v>
      </c>
      <c r="L10" s="67"/>
      <c r="M10" s="67"/>
      <c r="N10" s="67"/>
      <c r="O10" s="67"/>
      <c r="P10" s="7"/>
    </row>
    <row r="11" spans="1:16" ht="45" customHeight="1" x14ac:dyDescent="0.3">
      <c r="A11" s="5"/>
      <c r="B11" s="20"/>
      <c r="C11" s="72" t="s">
        <v>49</v>
      </c>
      <c r="D11" s="30"/>
      <c r="E11" s="31">
        <v>4</v>
      </c>
      <c r="F11" s="46" t="s">
        <v>10</v>
      </c>
      <c r="G11" s="44"/>
      <c r="H11" s="25"/>
      <c r="I11" s="23" t="s">
        <v>15</v>
      </c>
      <c r="J11" s="27">
        <v>3</v>
      </c>
      <c r="K11" s="28" t="s">
        <v>16</v>
      </c>
      <c r="L11" s="44"/>
      <c r="M11" s="44"/>
      <c r="N11" s="44"/>
      <c r="O11" s="44"/>
      <c r="P11" s="7"/>
    </row>
    <row r="12" spans="1:16" ht="16.95" customHeight="1" x14ac:dyDescent="0.3">
      <c r="A12" s="5"/>
      <c r="B12" s="20"/>
      <c r="C12" s="72" t="s">
        <v>50</v>
      </c>
      <c r="D12" s="30"/>
      <c r="E12" s="31">
        <v>4</v>
      </c>
      <c r="F12" s="46" t="s">
        <v>10</v>
      </c>
      <c r="G12" s="44"/>
      <c r="H12" s="29" t="s">
        <v>52</v>
      </c>
      <c r="I12" s="40" t="s">
        <v>30</v>
      </c>
      <c r="J12" s="41"/>
      <c r="K12" s="41"/>
      <c r="L12" s="44"/>
      <c r="M12" s="44"/>
      <c r="N12" s="44"/>
      <c r="O12" s="32"/>
      <c r="P12" s="7"/>
    </row>
    <row r="13" spans="1:16" ht="16.95" customHeight="1" x14ac:dyDescent="0.3">
      <c r="A13" s="5"/>
      <c r="B13" s="32"/>
      <c r="C13" s="43"/>
      <c r="D13" s="34"/>
      <c r="E13" s="35"/>
      <c r="F13" s="35"/>
      <c r="G13" s="6"/>
      <c r="H13" s="60"/>
      <c r="I13" s="40" t="s">
        <v>6</v>
      </c>
      <c r="J13" s="31">
        <v>1</v>
      </c>
      <c r="K13" s="31">
        <v>8</v>
      </c>
      <c r="L13" s="6"/>
      <c r="M13" s="6"/>
      <c r="N13" s="6"/>
      <c r="O13" s="32"/>
      <c r="P13" s="7"/>
    </row>
    <row r="14" spans="1:16" ht="16.95" customHeight="1" x14ac:dyDescent="0.3">
      <c r="A14" s="5"/>
      <c r="B14" s="32"/>
      <c r="C14" s="43"/>
      <c r="D14" s="34"/>
      <c r="E14" s="35"/>
      <c r="F14" s="35"/>
      <c r="G14" s="6"/>
      <c r="H14" s="60"/>
      <c r="I14" s="40" t="s">
        <v>6</v>
      </c>
      <c r="J14" s="31">
        <v>3</v>
      </c>
      <c r="K14" s="46" t="s">
        <v>8</v>
      </c>
      <c r="L14" s="6"/>
      <c r="M14" s="6"/>
      <c r="N14" s="6"/>
      <c r="O14" s="32"/>
      <c r="P14" s="7"/>
    </row>
    <row r="15" spans="1:16" ht="16.95" customHeight="1" x14ac:dyDescent="0.3">
      <c r="A15" s="5"/>
      <c r="B15" s="32"/>
      <c r="C15" s="43"/>
      <c r="D15" s="34"/>
      <c r="E15" s="35"/>
      <c r="F15" s="35"/>
      <c r="G15" s="32"/>
      <c r="H15" s="43"/>
      <c r="I15" s="34"/>
      <c r="J15" s="35"/>
      <c r="K15" s="35"/>
      <c r="L15" s="32"/>
      <c r="M15" s="32"/>
      <c r="N15" s="32"/>
      <c r="O15" s="32"/>
      <c r="P15" s="7"/>
    </row>
    <row r="16" spans="1:16" ht="15.75" customHeight="1" x14ac:dyDescent="0.3">
      <c r="A16" s="5"/>
      <c r="B16" s="21" t="s">
        <v>27</v>
      </c>
      <c r="C16" s="22" t="s">
        <v>20</v>
      </c>
      <c r="D16" s="23" t="s">
        <v>30</v>
      </c>
      <c r="E16" s="24"/>
      <c r="F16" s="24"/>
      <c r="G16" s="32"/>
      <c r="H16" s="22" t="s">
        <v>51</v>
      </c>
      <c r="I16" s="23" t="s">
        <v>30</v>
      </c>
      <c r="J16" s="24"/>
      <c r="K16" s="24"/>
      <c r="L16" s="32"/>
      <c r="M16" s="32"/>
      <c r="N16" s="32"/>
      <c r="O16" s="32"/>
      <c r="P16" s="7"/>
    </row>
    <row r="17" spans="1:16" ht="16.5" customHeight="1" x14ac:dyDescent="0.3">
      <c r="A17" s="5"/>
      <c r="B17" s="20"/>
      <c r="C17" s="25">
        <v>0.9</v>
      </c>
      <c r="D17" s="26">
        <f>FLOOR($N$2*C17,$N$3)</f>
        <v>360</v>
      </c>
      <c r="E17" s="27">
        <v>3</v>
      </c>
      <c r="F17" s="27">
        <v>1</v>
      </c>
      <c r="G17" s="67"/>
      <c r="H17" s="25"/>
      <c r="I17" s="23" t="s">
        <v>7</v>
      </c>
      <c r="J17" s="27">
        <v>1</v>
      </c>
      <c r="K17" s="27">
        <v>3</v>
      </c>
      <c r="L17" s="67"/>
      <c r="M17" s="67"/>
      <c r="N17" s="67"/>
      <c r="O17" s="67"/>
      <c r="P17" s="7"/>
    </row>
    <row r="18" spans="1:16" ht="45" customHeight="1" x14ac:dyDescent="0.3">
      <c r="A18" s="5"/>
      <c r="B18" s="20"/>
      <c r="C18" s="72" t="s">
        <v>49</v>
      </c>
      <c r="D18" s="30"/>
      <c r="E18" s="31">
        <v>5</v>
      </c>
      <c r="F18" s="46" t="s">
        <v>10</v>
      </c>
      <c r="G18" s="44"/>
      <c r="H18" s="25"/>
      <c r="I18" s="23" t="s">
        <v>7</v>
      </c>
      <c r="J18" s="27">
        <v>3</v>
      </c>
      <c r="K18" s="28" t="s">
        <v>17</v>
      </c>
      <c r="L18" s="44"/>
      <c r="M18" s="44"/>
      <c r="N18" s="44"/>
      <c r="O18" s="6"/>
      <c r="P18" s="7"/>
    </row>
    <row r="19" spans="1:16" ht="16.95" customHeight="1" x14ac:dyDescent="0.3">
      <c r="A19" s="5"/>
      <c r="B19" s="32"/>
      <c r="C19" s="72" t="s">
        <v>50</v>
      </c>
      <c r="D19" s="30"/>
      <c r="E19" s="31">
        <v>5</v>
      </c>
      <c r="F19" s="46" t="s">
        <v>10</v>
      </c>
      <c r="G19" s="32"/>
      <c r="H19" s="29" t="s">
        <v>52</v>
      </c>
      <c r="I19" s="40" t="s">
        <v>30</v>
      </c>
      <c r="J19" s="41"/>
      <c r="K19" s="41"/>
      <c r="L19" s="32"/>
      <c r="M19" s="32"/>
      <c r="N19" s="32"/>
      <c r="O19" s="6"/>
      <c r="P19" s="7"/>
    </row>
    <row r="20" spans="1:16" ht="16.95" customHeight="1" x14ac:dyDescent="0.3">
      <c r="A20" s="5"/>
      <c r="B20" s="32"/>
      <c r="C20" s="43"/>
      <c r="D20" s="34"/>
      <c r="E20" s="35"/>
      <c r="F20" s="35"/>
      <c r="G20" s="32"/>
      <c r="H20" s="60"/>
      <c r="I20" s="40" t="s">
        <v>15</v>
      </c>
      <c r="J20" s="31">
        <v>1</v>
      </c>
      <c r="K20" s="31">
        <v>5</v>
      </c>
      <c r="L20" s="32"/>
      <c r="M20" s="32"/>
      <c r="N20" s="32"/>
      <c r="O20" s="6"/>
      <c r="P20" s="7"/>
    </row>
    <row r="21" spans="1:16" ht="16.95" customHeight="1" x14ac:dyDescent="0.3">
      <c r="A21" s="5"/>
      <c r="B21" s="32"/>
      <c r="C21" s="43"/>
      <c r="D21" s="34"/>
      <c r="E21" s="35"/>
      <c r="F21" s="35"/>
      <c r="G21" s="32"/>
      <c r="H21" s="60"/>
      <c r="I21" s="40" t="s">
        <v>15</v>
      </c>
      <c r="J21" s="31">
        <v>3</v>
      </c>
      <c r="K21" s="46" t="s">
        <v>16</v>
      </c>
      <c r="L21" s="32"/>
      <c r="M21" s="32"/>
      <c r="N21" s="32"/>
      <c r="O21" s="6"/>
      <c r="P21" s="7"/>
    </row>
    <row r="22" spans="1:16" ht="16.5" customHeight="1" x14ac:dyDescent="0.3">
      <c r="A22" s="5"/>
      <c r="B22" s="32"/>
      <c r="C22" s="43"/>
      <c r="D22" s="34"/>
      <c r="E22" s="35"/>
      <c r="F22" s="35"/>
      <c r="G22" s="32"/>
      <c r="H22" s="43"/>
      <c r="I22" s="34"/>
      <c r="J22" s="35"/>
      <c r="K22" s="35"/>
      <c r="L22" s="32"/>
      <c r="M22" s="32"/>
      <c r="N22" s="32"/>
      <c r="O22" s="6"/>
      <c r="P22" s="7"/>
    </row>
    <row r="23" spans="1:16" ht="15.75" customHeight="1" x14ac:dyDescent="0.3">
      <c r="A23" s="5"/>
      <c r="B23" s="21" t="s">
        <v>28</v>
      </c>
      <c r="C23" s="22" t="s">
        <v>20</v>
      </c>
      <c r="D23" s="23" t="s">
        <v>30</v>
      </c>
      <c r="E23" s="24"/>
      <c r="F23" s="24"/>
      <c r="G23" s="32"/>
      <c r="H23" s="22" t="s">
        <v>51</v>
      </c>
      <c r="I23" s="23" t="s">
        <v>30</v>
      </c>
      <c r="J23" s="24"/>
      <c r="K23" s="24"/>
      <c r="L23" s="32"/>
      <c r="M23" s="32"/>
      <c r="N23" s="32"/>
      <c r="O23" s="6"/>
      <c r="P23" s="7"/>
    </row>
    <row r="24" spans="1:16" ht="15" customHeight="1" x14ac:dyDescent="0.3">
      <c r="A24" s="5"/>
      <c r="B24" s="20"/>
      <c r="C24" s="36" t="s">
        <v>34</v>
      </c>
      <c r="D24" s="23" t="s">
        <v>0</v>
      </c>
      <c r="E24" s="27">
        <v>1</v>
      </c>
      <c r="F24" s="27">
        <v>1</v>
      </c>
      <c r="G24" s="67"/>
      <c r="H24" s="36" t="s">
        <v>34</v>
      </c>
      <c r="I24" s="23" t="s">
        <v>0</v>
      </c>
      <c r="J24" s="27">
        <v>1</v>
      </c>
      <c r="K24" s="27">
        <v>1</v>
      </c>
      <c r="L24" s="67"/>
      <c r="M24" s="67"/>
      <c r="N24" s="67"/>
      <c r="O24" s="6"/>
      <c r="P24" s="7"/>
    </row>
    <row r="25" spans="1:16" ht="45" customHeight="1" x14ac:dyDescent="0.3">
      <c r="A25" s="5"/>
      <c r="B25" s="32"/>
      <c r="C25" s="72" t="s">
        <v>49</v>
      </c>
      <c r="D25" s="30"/>
      <c r="E25" s="31">
        <v>2</v>
      </c>
      <c r="F25" s="46" t="s">
        <v>14</v>
      </c>
      <c r="G25" s="6"/>
      <c r="H25" s="29" t="s">
        <v>52</v>
      </c>
      <c r="I25" s="40" t="s">
        <v>30</v>
      </c>
      <c r="J25" s="41"/>
      <c r="K25" s="41"/>
      <c r="L25" s="6"/>
      <c r="M25" s="6"/>
      <c r="N25" s="6"/>
      <c r="O25" s="6"/>
      <c r="P25" s="7"/>
    </row>
    <row r="26" spans="1:16" ht="15" customHeight="1" x14ac:dyDescent="0.3">
      <c r="A26" s="13"/>
      <c r="B26" s="56"/>
      <c r="C26" s="76" t="s">
        <v>50</v>
      </c>
      <c r="D26" s="38"/>
      <c r="E26" s="39">
        <v>2</v>
      </c>
      <c r="F26" s="49" t="s">
        <v>14</v>
      </c>
      <c r="G26" s="14"/>
      <c r="H26" s="83"/>
      <c r="I26" s="48" t="s">
        <v>5</v>
      </c>
      <c r="J26" s="39">
        <v>4</v>
      </c>
      <c r="K26" s="39">
        <v>5</v>
      </c>
      <c r="L26" s="14"/>
      <c r="M26" s="14"/>
      <c r="N26" s="14"/>
      <c r="O26" s="14"/>
      <c r="P26" s="15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16"/>
  <sheetViews>
    <sheetView showGridLines="0" workbookViewId="0">
      <selection activeCell="M12" sqref="M12"/>
    </sheetView>
  </sheetViews>
  <sheetFormatPr baseColWidth="10" defaultColWidth="15.21875" defaultRowHeight="15" customHeight="1" x14ac:dyDescent="0.3"/>
  <cols>
    <col min="1" max="1" width="2.44140625" style="84" customWidth="1"/>
    <col min="2" max="2" width="12.21875" style="84" customWidth="1"/>
    <col min="3" max="3" width="25.88671875" style="84" customWidth="1"/>
    <col min="4" max="6" width="8.33203125" style="84" customWidth="1"/>
    <col min="7" max="7" width="3.88671875" style="84" customWidth="1"/>
    <col min="8" max="8" width="26.44140625" style="84" customWidth="1"/>
    <col min="9" max="11" width="8.33203125" style="84" customWidth="1"/>
    <col min="12" max="12" width="3.88671875" style="84" customWidth="1"/>
    <col min="13" max="13" width="25.6640625" style="84" customWidth="1"/>
    <col min="14" max="16" width="8.33203125" style="84" customWidth="1"/>
    <col min="17" max="17" width="3.88671875" style="84" customWidth="1"/>
    <col min="18" max="18" width="9.88671875" style="84" customWidth="1"/>
    <col min="19" max="19" width="7.44140625" style="84" customWidth="1"/>
    <col min="20" max="20" width="55" style="84" customWidth="1"/>
    <col min="21" max="21" width="7.44140625" style="84" customWidth="1"/>
    <col min="22" max="256" width="15.21875" style="84" customWidth="1"/>
  </cols>
  <sheetData>
    <row r="1" spans="1:21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17" t="s">
        <v>23</v>
      </c>
      <c r="I1" s="18" t="s">
        <v>29</v>
      </c>
      <c r="J1" s="19" t="s">
        <v>2</v>
      </c>
      <c r="K1" s="19" t="s">
        <v>3</v>
      </c>
      <c r="L1" s="3"/>
      <c r="M1" s="17" t="s">
        <v>24</v>
      </c>
      <c r="N1" s="18" t="s">
        <v>29</v>
      </c>
      <c r="O1" s="19" t="s">
        <v>2</v>
      </c>
      <c r="P1" s="19" t="s">
        <v>3</v>
      </c>
      <c r="Q1" s="3"/>
      <c r="R1" s="3"/>
      <c r="S1" s="3"/>
      <c r="T1" s="3"/>
      <c r="U1" s="4"/>
    </row>
    <row r="2" spans="1:21" ht="16.95" customHeight="1" x14ac:dyDescent="0.3">
      <c r="A2" s="5"/>
      <c r="B2" s="21" t="s">
        <v>25</v>
      </c>
      <c r="C2" s="22" t="s">
        <v>20</v>
      </c>
      <c r="D2" s="23" t="s">
        <v>30</v>
      </c>
      <c r="E2" s="24"/>
      <c r="F2" s="24"/>
      <c r="G2" s="6"/>
      <c r="H2" s="22" t="s">
        <v>20</v>
      </c>
      <c r="I2" s="23" t="s">
        <v>30</v>
      </c>
      <c r="J2" s="24"/>
      <c r="K2" s="24"/>
      <c r="L2" s="6"/>
      <c r="M2" s="22" t="s">
        <v>20</v>
      </c>
      <c r="N2" s="23" t="s">
        <v>30</v>
      </c>
      <c r="O2" s="24"/>
      <c r="P2" s="24"/>
      <c r="Q2" s="6"/>
      <c r="R2" s="10" t="s">
        <v>4</v>
      </c>
      <c r="S2" s="11">
        <f>Maxes!F11</f>
        <v>400</v>
      </c>
      <c r="T2" s="32"/>
      <c r="U2" s="7"/>
    </row>
    <row r="3" spans="1:21" ht="16.95" customHeight="1" x14ac:dyDescent="0.3">
      <c r="A3" s="5"/>
      <c r="B3" s="20"/>
      <c r="C3" s="25">
        <v>0.7</v>
      </c>
      <c r="D3" s="26">
        <f>FLOOR($S$2*C3,$S$3)</f>
        <v>280</v>
      </c>
      <c r="E3" s="27">
        <v>2</v>
      </c>
      <c r="F3" s="27">
        <v>8</v>
      </c>
      <c r="G3" s="67"/>
      <c r="H3" s="25">
        <v>0.75</v>
      </c>
      <c r="I3" s="26">
        <f>FLOOR($S$2*H3,$S$3)</f>
        <v>300</v>
      </c>
      <c r="J3" s="27">
        <v>2</v>
      </c>
      <c r="K3" s="27">
        <v>6</v>
      </c>
      <c r="L3" s="67"/>
      <c r="M3" s="25">
        <v>0.8</v>
      </c>
      <c r="N3" s="26">
        <f>FLOOR($S$2*M3,$S$3)</f>
        <v>320</v>
      </c>
      <c r="O3" s="27">
        <v>2</v>
      </c>
      <c r="P3" s="27">
        <v>4</v>
      </c>
      <c r="Q3" s="67"/>
      <c r="R3" s="10" t="s">
        <v>1</v>
      </c>
      <c r="S3" s="11">
        <f>Maxes!$F$13</f>
        <v>2.5</v>
      </c>
      <c r="T3" s="32"/>
      <c r="U3" s="7"/>
    </row>
    <row r="4" spans="1:21" ht="16.95" customHeight="1" x14ac:dyDescent="0.3">
      <c r="A4" s="5"/>
      <c r="B4" s="20"/>
      <c r="C4" s="25">
        <v>0.7</v>
      </c>
      <c r="D4" s="26">
        <f>FLOOR($S$2*C4,$S$3)</f>
        <v>280</v>
      </c>
      <c r="E4" s="27">
        <v>1</v>
      </c>
      <c r="F4" s="28" t="s">
        <v>31</v>
      </c>
      <c r="G4" s="44"/>
      <c r="H4" s="25">
        <v>0.75</v>
      </c>
      <c r="I4" s="26">
        <f>FLOOR($S$2*H4,$S$3)</f>
        <v>300</v>
      </c>
      <c r="J4" s="27">
        <v>1</v>
      </c>
      <c r="K4" s="28" t="s">
        <v>31</v>
      </c>
      <c r="L4" s="44"/>
      <c r="M4" s="25">
        <v>0.8</v>
      </c>
      <c r="N4" s="26">
        <f>FLOOR($S$2*M4,$S$3)</f>
        <v>320</v>
      </c>
      <c r="O4" s="27">
        <v>1</v>
      </c>
      <c r="P4" s="28" t="s">
        <v>31</v>
      </c>
      <c r="Q4" s="44"/>
      <c r="R4" s="44"/>
      <c r="S4" s="44"/>
      <c r="T4" s="67"/>
      <c r="U4" s="7"/>
    </row>
    <row r="5" spans="1:21" ht="16.95" customHeight="1" x14ac:dyDescent="0.3">
      <c r="A5" s="5"/>
      <c r="B5" s="32"/>
      <c r="C5" s="43"/>
      <c r="D5" s="34"/>
      <c r="E5" s="35"/>
      <c r="F5" s="35"/>
      <c r="G5" s="32"/>
      <c r="H5" s="43"/>
      <c r="I5" s="34"/>
      <c r="J5" s="35"/>
      <c r="K5" s="35"/>
      <c r="L5" s="32"/>
      <c r="M5" s="32"/>
      <c r="N5" s="32"/>
      <c r="O5" s="32"/>
      <c r="P5" s="32"/>
      <c r="Q5" s="32"/>
      <c r="R5" s="32"/>
      <c r="S5" s="32"/>
      <c r="T5" s="44"/>
      <c r="U5" s="7"/>
    </row>
    <row r="6" spans="1:21" ht="16.95" customHeight="1" x14ac:dyDescent="0.3">
      <c r="A6" s="5"/>
      <c r="B6" s="21" t="s">
        <v>26</v>
      </c>
      <c r="C6" s="22" t="s">
        <v>20</v>
      </c>
      <c r="D6" s="23" t="s">
        <v>30</v>
      </c>
      <c r="E6" s="24"/>
      <c r="F6" s="24"/>
      <c r="G6" s="6"/>
      <c r="H6" s="22" t="s">
        <v>20</v>
      </c>
      <c r="I6" s="23" t="s">
        <v>30</v>
      </c>
      <c r="J6" s="24"/>
      <c r="K6" s="24"/>
      <c r="L6" s="6"/>
      <c r="M6" s="22" t="s">
        <v>20</v>
      </c>
      <c r="N6" s="23" t="s">
        <v>30</v>
      </c>
      <c r="O6" s="24"/>
      <c r="P6" s="24"/>
      <c r="Q6" s="32"/>
      <c r="R6" s="32"/>
      <c r="S6" s="32"/>
      <c r="T6" s="32"/>
      <c r="U6" s="7"/>
    </row>
    <row r="7" spans="1:21" ht="144" customHeight="1" x14ac:dyDescent="0.3">
      <c r="A7" s="5"/>
      <c r="B7" s="20"/>
      <c r="C7" s="51" t="s">
        <v>46</v>
      </c>
      <c r="D7" s="52"/>
      <c r="E7" s="53">
        <v>2</v>
      </c>
      <c r="F7" s="53">
        <v>8</v>
      </c>
      <c r="G7" s="54"/>
      <c r="H7" s="51" t="s">
        <v>47</v>
      </c>
      <c r="I7" s="52"/>
      <c r="J7" s="53">
        <v>2</v>
      </c>
      <c r="K7" s="53">
        <v>6</v>
      </c>
      <c r="L7" s="55"/>
      <c r="M7" s="51" t="s">
        <v>48</v>
      </c>
      <c r="N7" s="52"/>
      <c r="O7" s="53">
        <v>2</v>
      </c>
      <c r="P7" s="53">
        <v>4</v>
      </c>
      <c r="Q7" s="67"/>
      <c r="R7" s="67"/>
      <c r="S7" s="67"/>
      <c r="T7" s="32"/>
      <c r="U7" s="7"/>
    </row>
    <row r="8" spans="1:21" ht="16.5" customHeight="1" x14ac:dyDescent="0.3">
      <c r="A8" s="5"/>
      <c r="B8" s="20"/>
      <c r="C8" s="25"/>
      <c r="D8" s="37"/>
      <c r="E8" s="27">
        <v>1</v>
      </c>
      <c r="F8" s="28" t="s">
        <v>31</v>
      </c>
      <c r="G8" s="6"/>
      <c r="H8" s="25"/>
      <c r="I8" s="37"/>
      <c r="J8" s="27">
        <v>1</v>
      </c>
      <c r="K8" s="28" t="s">
        <v>31</v>
      </c>
      <c r="L8" s="35"/>
      <c r="M8" s="25"/>
      <c r="N8" s="37"/>
      <c r="O8" s="27">
        <v>1</v>
      </c>
      <c r="P8" s="28" t="s">
        <v>31</v>
      </c>
      <c r="Q8" s="44"/>
      <c r="R8" s="44"/>
      <c r="S8" s="44"/>
      <c r="T8" s="67"/>
      <c r="U8" s="7"/>
    </row>
    <row r="9" spans="1:21" ht="16.5" customHeight="1" x14ac:dyDescent="0.3">
      <c r="A9" s="5"/>
      <c r="B9" s="20"/>
      <c r="C9" s="43"/>
      <c r="D9" s="34"/>
      <c r="E9" s="35"/>
      <c r="F9" s="35"/>
      <c r="G9" s="44"/>
      <c r="H9" s="43"/>
      <c r="I9" s="34"/>
      <c r="J9" s="35"/>
      <c r="K9" s="35"/>
      <c r="L9" s="44"/>
      <c r="M9" s="44"/>
      <c r="N9" s="44"/>
      <c r="O9" s="44"/>
      <c r="P9" s="44"/>
      <c r="Q9" s="44"/>
      <c r="R9" s="44"/>
      <c r="S9" s="44"/>
      <c r="T9" s="44"/>
      <c r="U9" s="7"/>
    </row>
    <row r="10" spans="1:21" ht="15.75" customHeight="1" x14ac:dyDescent="0.3">
      <c r="A10" s="5"/>
      <c r="B10" s="32"/>
      <c r="C10" s="43"/>
      <c r="D10" s="34"/>
      <c r="E10" s="35"/>
      <c r="F10" s="3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6.95" customHeight="1" x14ac:dyDescent="0.3">
      <c r="A11" s="5"/>
      <c r="B11" s="32"/>
      <c r="C11" s="47"/>
      <c r="D11" s="34"/>
      <c r="E11" s="35"/>
      <c r="F11" s="3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6.95" customHeight="1" x14ac:dyDescent="0.3">
      <c r="A12" s="5"/>
      <c r="B12" s="32"/>
      <c r="C12" s="33"/>
      <c r="D12" s="34"/>
      <c r="E12" s="35"/>
      <c r="F12" s="3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6.95" customHeight="1" x14ac:dyDescent="0.3">
      <c r="A13" s="5"/>
      <c r="B13" s="32"/>
      <c r="C13" s="47"/>
      <c r="D13" s="34"/>
      <c r="E13" s="35"/>
      <c r="F13" s="3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6.95" customHeight="1" x14ac:dyDescent="0.3">
      <c r="A14" s="5"/>
      <c r="B14" s="32"/>
      <c r="C14" s="33"/>
      <c r="D14" s="34"/>
      <c r="E14" s="35"/>
      <c r="F14" s="3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6.5" customHeight="1" x14ac:dyDescent="0.3">
      <c r="A15" s="5"/>
      <c r="B15" s="32"/>
      <c r="C15" s="47"/>
      <c r="D15" s="34"/>
      <c r="E15" s="35"/>
      <c r="F15" s="3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15.75" customHeight="1" x14ac:dyDescent="0.3">
      <c r="A16" s="13"/>
      <c r="B16" s="56"/>
      <c r="C16" s="85"/>
      <c r="D16" s="57"/>
      <c r="E16" s="58"/>
      <c r="F16" s="58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V19"/>
  <sheetViews>
    <sheetView showGridLines="0" topLeftCell="B1" workbookViewId="0">
      <selection activeCell="M2" sqref="M2"/>
    </sheetView>
  </sheetViews>
  <sheetFormatPr baseColWidth="10" defaultColWidth="15.21875" defaultRowHeight="15" customHeight="1" x14ac:dyDescent="0.3"/>
  <cols>
    <col min="1" max="1" width="2.44140625" style="86" hidden="1" customWidth="1"/>
    <col min="2" max="2" width="8.88671875" style="86" bestFit="1" customWidth="1"/>
    <col min="3" max="3" width="20" style="86" customWidth="1"/>
    <col min="4" max="4" width="13" style="86" bestFit="1" customWidth="1"/>
    <col min="5" max="6" width="8.33203125" style="86" customWidth="1"/>
    <col min="7" max="7" width="3.88671875" style="86" customWidth="1"/>
    <col min="8" max="8" width="23.88671875" style="86" customWidth="1"/>
    <col min="9" max="9" width="13" style="86" bestFit="1" customWidth="1"/>
    <col min="10" max="11" width="8.33203125" style="86" customWidth="1"/>
    <col min="12" max="12" width="3.88671875" style="86" customWidth="1"/>
    <col min="13" max="13" width="36.21875" style="86" bestFit="1" customWidth="1"/>
    <col min="14" max="14" width="13" style="86" bestFit="1" customWidth="1"/>
    <col min="15" max="16" width="8.33203125" style="86" customWidth="1"/>
    <col min="17" max="17" width="3.88671875" style="86" customWidth="1"/>
    <col min="18" max="18" width="9.44140625" style="86" customWidth="1"/>
    <col min="19" max="19" width="7.44140625" style="86" customWidth="1"/>
    <col min="20" max="20" width="55" style="86" customWidth="1"/>
    <col min="21" max="21" width="7.44140625" style="86" customWidth="1"/>
    <col min="22" max="256" width="15.21875" style="86" customWidth="1"/>
  </cols>
  <sheetData>
    <row r="1" spans="1:21" ht="16.95" customHeight="1" x14ac:dyDescent="0.3">
      <c r="A1" s="2"/>
      <c r="B1" s="16"/>
      <c r="C1" s="17" t="s">
        <v>22</v>
      </c>
      <c r="D1" s="18" t="s">
        <v>29</v>
      </c>
      <c r="E1" s="19" t="s">
        <v>2</v>
      </c>
      <c r="F1" s="19" t="s">
        <v>3</v>
      </c>
      <c r="G1" s="3"/>
      <c r="H1" s="17" t="s">
        <v>23</v>
      </c>
      <c r="I1" s="18" t="s">
        <v>29</v>
      </c>
      <c r="J1" s="19" t="s">
        <v>2</v>
      </c>
      <c r="K1" s="19" t="s">
        <v>3</v>
      </c>
      <c r="L1" s="3"/>
      <c r="M1" s="17" t="s">
        <v>24</v>
      </c>
      <c r="N1" s="18" t="s">
        <v>29</v>
      </c>
      <c r="O1" s="19" t="s">
        <v>2</v>
      </c>
      <c r="P1" s="19" t="s">
        <v>3</v>
      </c>
      <c r="Q1" s="3"/>
      <c r="R1" s="3"/>
      <c r="S1" s="3"/>
      <c r="T1" s="3"/>
      <c r="U1" s="4"/>
    </row>
    <row r="2" spans="1:21" ht="16.95" customHeight="1" x14ac:dyDescent="0.3">
      <c r="A2" s="5"/>
      <c r="B2" s="21" t="s">
        <v>25</v>
      </c>
      <c r="C2" s="22" t="s">
        <v>53</v>
      </c>
      <c r="D2" s="23" t="s">
        <v>30</v>
      </c>
      <c r="E2" s="24"/>
      <c r="F2" s="24"/>
      <c r="G2" s="6"/>
      <c r="H2" s="22" t="s">
        <v>51</v>
      </c>
      <c r="I2" s="23" t="s">
        <v>30</v>
      </c>
      <c r="J2" s="24"/>
      <c r="K2" s="24"/>
      <c r="L2" s="6"/>
      <c r="M2" s="22" t="s">
        <v>54</v>
      </c>
      <c r="N2" s="23" t="s">
        <v>30</v>
      </c>
      <c r="O2" s="24"/>
      <c r="P2" s="24"/>
      <c r="Q2" s="6"/>
      <c r="R2" s="10" t="s">
        <v>4</v>
      </c>
      <c r="S2" s="11">
        <f>Maxes!F11</f>
        <v>400</v>
      </c>
      <c r="T2" s="32"/>
      <c r="U2" s="7"/>
    </row>
    <row r="3" spans="1:21" ht="86.4" x14ac:dyDescent="0.3">
      <c r="A3" s="5"/>
      <c r="B3" s="20"/>
      <c r="C3" s="25"/>
      <c r="D3" s="23" t="s">
        <v>5</v>
      </c>
      <c r="E3" s="27">
        <v>1</v>
      </c>
      <c r="F3" s="27">
        <v>10</v>
      </c>
      <c r="G3" s="67"/>
      <c r="H3" s="51" t="s">
        <v>57</v>
      </c>
      <c r="I3" s="37"/>
      <c r="J3" s="27">
        <v>1</v>
      </c>
      <c r="K3" s="27">
        <v>6</v>
      </c>
      <c r="L3" s="67"/>
      <c r="M3" s="25">
        <v>0.5</v>
      </c>
      <c r="N3" s="26">
        <f>FLOOR($S$2*M3,$S$3)</f>
        <v>200</v>
      </c>
      <c r="O3" s="27">
        <v>6</v>
      </c>
      <c r="P3" s="27">
        <v>5</v>
      </c>
      <c r="Q3" s="67"/>
      <c r="R3" s="10" t="s">
        <v>1</v>
      </c>
      <c r="S3" s="11">
        <f>Maxes!$F$13</f>
        <v>2.5</v>
      </c>
      <c r="T3" s="32"/>
      <c r="U3" s="7"/>
    </row>
    <row r="4" spans="1:21" ht="28.95" customHeight="1" x14ac:dyDescent="0.3">
      <c r="A4" s="5"/>
      <c r="B4" s="20"/>
      <c r="C4" s="25"/>
      <c r="D4" s="23" t="s">
        <v>5</v>
      </c>
      <c r="E4" s="27">
        <v>3</v>
      </c>
      <c r="F4" s="28" t="s">
        <v>18</v>
      </c>
      <c r="G4" s="44"/>
      <c r="H4" s="51" t="s">
        <v>55</v>
      </c>
      <c r="I4" s="37"/>
      <c r="J4" s="24"/>
      <c r="K4" s="27">
        <v>6</v>
      </c>
      <c r="L4" s="44"/>
      <c r="M4" s="118"/>
      <c r="N4" s="59"/>
      <c r="O4" s="59"/>
      <c r="P4" s="59"/>
      <c r="Q4" s="44"/>
      <c r="R4" s="44"/>
      <c r="S4" s="44"/>
      <c r="T4" s="67"/>
      <c r="U4" s="7"/>
    </row>
    <row r="5" spans="1:21" ht="16.95" customHeight="1" x14ac:dyDescent="0.3">
      <c r="A5" s="5"/>
      <c r="B5" s="32"/>
      <c r="C5" s="43"/>
      <c r="D5" s="34"/>
      <c r="E5" s="35"/>
      <c r="F5" s="35"/>
      <c r="G5" s="32"/>
      <c r="H5" s="43"/>
      <c r="I5" s="34"/>
      <c r="J5" s="35"/>
      <c r="K5" s="35"/>
      <c r="L5" s="32"/>
      <c r="M5" s="32"/>
      <c r="N5" s="32"/>
      <c r="O5" s="32"/>
      <c r="P5" s="32"/>
      <c r="Q5" s="32"/>
      <c r="R5" s="32"/>
      <c r="S5" s="32"/>
      <c r="T5" s="44"/>
      <c r="U5" s="7"/>
    </row>
    <row r="6" spans="1:21" ht="16.95" customHeight="1" x14ac:dyDescent="0.3">
      <c r="A6" s="5"/>
      <c r="B6" s="21" t="s">
        <v>26</v>
      </c>
      <c r="C6" s="22" t="s">
        <v>53</v>
      </c>
      <c r="D6" s="23" t="s">
        <v>30</v>
      </c>
      <c r="E6" s="24"/>
      <c r="F6" s="24"/>
      <c r="G6" s="6"/>
      <c r="H6" s="22" t="s">
        <v>51</v>
      </c>
      <c r="I6" s="23" t="s">
        <v>30</v>
      </c>
      <c r="J6" s="24"/>
      <c r="K6" s="24"/>
      <c r="L6" s="6"/>
      <c r="M6" s="22" t="s">
        <v>54</v>
      </c>
      <c r="N6" s="23" t="s">
        <v>30</v>
      </c>
      <c r="O6" s="24"/>
      <c r="P6" s="24"/>
      <c r="Q6" s="32"/>
      <c r="R6" s="32"/>
      <c r="S6" s="32"/>
      <c r="T6" s="32"/>
      <c r="U6" s="7"/>
    </row>
    <row r="7" spans="1:21" ht="43.2" x14ac:dyDescent="0.3">
      <c r="A7" s="5"/>
      <c r="B7" s="20"/>
      <c r="C7" s="25"/>
      <c r="D7" s="23" t="s">
        <v>6</v>
      </c>
      <c r="E7" s="27">
        <v>1</v>
      </c>
      <c r="F7" s="27">
        <v>8</v>
      </c>
      <c r="G7" s="67"/>
      <c r="H7" s="116" t="s">
        <v>56</v>
      </c>
      <c r="I7" s="37"/>
      <c r="J7" s="27">
        <v>1</v>
      </c>
      <c r="K7" s="27">
        <v>4</v>
      </c>
      <c r="L7" s="67"/>
      <c r="M7" s="25">
        <v>0.55000000000000004</v>
      </c>
      <c r="N7" s="26">
        <f>FLOOR($S$2*M7,$S$3)</f>
        <v>220</v>
      </c>
      <c r="O7" s="27">
        <v>6</v>
      </c>
      <c r="P7" s="27">
        <v>4</v>
      </c>
      <c r="Q7" s="67"/>
      <c r="R7" s="67"/>
      <c r="S7" s="67"/>
      <c r="T7" s="32"/>
      <c r="U7" s="7"/>
    </row>
    <row r="8" spans="1:21" ht="43.2" x14ac:dyDescent="0.3">
      <c r="A8" s="5"/>
      <c r="B8" s="20"/>
      <c r="C8" s="25"/>
      <c r="D8" s="23" t="s">
        <v>6</v>
      </c>
      <c r="E8" s="27">
        <v>3</v>
      </c>
      <c r="F8" s="28" t="s">
        <v>8</v>
      </c>
      <c r="G8" s="44"/>
      <c r="H8" s="51" t="s">
        <v>58</v>
      </c>
      <c r="I8" s="37"/>
      <c r="J8" s="24"/>
      <c r="K8" s="27">
        <v>4</v>
      </c>
      <c r="L8" s="44"/>
      <c r="M8" s="118"/>
      <c r="N8" s="59"/>
      <c r="O8" s="59"/>
      <c r="P8" s="59"/>
      <c r="Q8" s="44"/>
      <c r="R8" s="44"/>
      <c r="S8" s="44"/>
      <c r="T8" s="67"/>
      <c r="U8" s="7"/>
    </row>
    <row r="9" spans="1:21" ht="16.5" customHeight="1" x14ac:dyDescent="0.3">
      <c r="A9" s="5"/>
      <c r="B9" s="32"/>
      <c r="C9" s="43"/>
      <c r="D9" s="34"/>
      <c r="E9" s="35"/>
      <c r="F9" s="35"/>
      <c r="G9" s="32"/>
      <c r="H9" s="43"/>
      <c r="I9" s="34"/>
      <c r="J9" s="35"/>
      <c r="K9" s="35"/>
      <c r="L9" s="32"/>
      <c r="M9" s="32"/>
      <c r="N9" s="32"/>
      <c r="O9" s="32"/>
      <c r="P9" s="32"/>
      <c r="Q9" s="32"/>
      <c r="R9" s="32"/>
      <c r="S9" s="32"/>
      <c r="T9" s="44"/>
      <c r="U9" s="7"/>
    </row>
    <row r="10" spans="1:21" ht="15.75" customHeight="1" x14ac:dyDescent="0.3">
      <c r="A10" s="5"/>
      <c r="B10" s="21" t="s">
        <v>27</v>
      </c>
      <c r="C10" s="22" t="s">
        <v>53</v>
      </c>
      <c r="D10" s="23" t="s">
        <v>30</v>
      </c>
      <c r="E10" s="24"/>
      <c r="F10" s="24"/>
      <c r="G10" s="20"/>
      <c r="H10" s="22" t="s">
        <v>51</v>
      </c>
      <c r="I10" s="23" t="s">
        <v>30</v>
      </c>
      <c r="J10" s="24"/>
      <c r="K10" s="24"/>
      <c r="L10" s="20"/>
      <c r="M10" s="22" t="s">
        <v>54</v>
      </c>
      <c r="N10" s="23" t="s">
        <v>30</v>
      </c>
      <c r="O10" s="24"/>
      <c r="P10" s="24"/>
      <c r="Q10" s="32"/>
      <c r="R10" s="32"/>
      <c r="S10" s="32"/>
      <c r="T10" s="6"/>
      <c r="U10" s="7"/>
    </row>
    <row r="11" spans="1:21" ht="43.2" x14ac:dyDescent="0.3">
      <c r="A11" s="5"/>
      <c r="B11" s="20"/>
      <c r="C11" s="25"/>
      <c r="D11" s="23" t="s">
        <v>15</v>
      </c>
      <c r="E11" s="27">
        <v>1</v>
      </c>
      <c r="F11" s="27">
        <v>5</v>
      </c>
      <c r="G11" s="67"/>
      <c r="H11" s="117" t="s">
        <v>62</v>
      </c>
      <c r="I11" s="37"/>
      <c r="J11" s="27">
        <v>1</v>
      </c>
      <c r="K11" s="27">
        <v>2</v>
      </c>
      <c r="L11" s="67"/>
      <c r="M11" s="25">
        <v>0.6</v>
      </c>
      <c r="N11" s="26">
        <f>FLOOR($S$2*M11,$S$3)</f>
        <v>240</v>
      </c>
      <c r="O11" s="27">
        <v>6</v>
      </c>
      <c r="P11" s="27">
        <v>3</v>
      </c>
      <c r="Q11" s="67"/>
      <c r="R11" s="67"/>
      <c r="S11" s="67"/>
      <c r="T11" s="6"/>
      <c r="U11" s="7"/>
    </row>
    <row r="12" spans="1:21" ht="43.2" x14ac:dyDescent="0.3">
      <c r="A12" s="5"/>
      <c r="B12" s="20"/>
      <c r="C12" s="25"/>
      <c r="D12" s="23" t="s">
        <v>15</v>
      </c>
      <c r="E12" s="27">
        <v>3</v>
      </c>
      <c r="F12" s="27">
        <v>3</v>
      </c>
      <c r="G12" s="44"/>
      <c r="H12" s="116" t="s">
        <v>63</v>
      </c>
      <c r="I12" s="37"/>
      <c r="J12" s="24"/>
      <c r="K12" s="27">
        <v>2</v>
      </c>
      <c r="L12" s="44"/>
      <c r="M12" s="87"/>
      <c r="N12" s="59"/>
      <c r="O12" s="59"/>
      <c r="P12" s="59"/>
      <c r="Q12" s="44"/>
      <c r="R12" s="44"/>
      <c r="S12" s="44"/>
      <c r="T12" s="6"/>
      <c r="U12" s="7"/>
    </row>
    <row r="13" spans="1:21" ht="16.95" customHeight="1" x14ac:dyDescent="0.3">
      <c r="A13" s="5"/>
      <c r="B13" s="32"/>
      <c r="C13" s="43"/>
      <c r="D13" s="34"/>
      <c r="E13" s="35"/>
      <c r="F13" s="35"/>
      <c r="G13" s="32"/>
      <c r="H13" s="43"/>
      <c r="I13" s="34"/>
      <c r="J13" s="35"/>
      <c r="K13" s="35"/>
      <c r="L13" s="32"/>
      <c r="M13" s="32"/>
      <c r="N13" s="32"/>
      <c r="O13" s="32"/>
      <c r="P13" s="32"/>
      <c r="Q13" s="32"/>
      <c r="R13" s="32"/>
      <c r="S13" s="32"/>
      <c r="T13" s="6"/>
      <c r="U13" s="7"/>
    </row>
    <row r="14" spans="1:21" ht="16.95" customHeight="1" x14ac:dyDescent="0.3">
      <c r="A14" s="5"/>
      <c r="B14" s="21" t="s">
        <v>28</v>
      </c>
      <c r="C14" s="22" t="s">
        <v>53</v>
      </c>
      <c r="D14" s="23" t="s">
        <v>30</v>
      </c>
      <c r="E14" s="24"/>
      <c r="F14" s="24"/>
      <c r="G14" s="20"/>
      <c r="H14" s="22" t="s">
        <v>51</v>
      </c>
      <c r="I14" s="23" t="s">
        <v>30</v>
      </c>
      <c r="J14" s="24"/>
      <c r="K14" s="24"/>
      <c r="L14" s="20"/>
      <c r="M14" s="22" t="s">
        <v>54</v>
      </c>
      <c r="N14" s="23" t="s">
        <v>30</v>
      </c>
      <c r="O14" s="24"/>
      <c r="P14" s="24"/>
      <c r="Q14" s="32"/>
      <c r="R14" s="32"/>
      <c r="S14" s="32"/>
      <c r="T14" s="6"/>
      <c r="U14" s="7"/>
    </row>
    <row r="15" spans="1:21" ht="16.5" customHeight="1" x14ac:dyDescent="0.3">
      <c r="A15" s="5"/>
      <c r="B15" s="20"/>
      <c r="C15" s="25"/>
      <c r="D15" s="23" t="s">
        <v>7</v>
      </c>
      <c r="E15" s="27">
        <v>1</v>
      </c>
      <c r="F15" s="27">
        <v>3</v>
      </c>
      <c r="G15" s="67"/>
      <c r="H15" s="115" t="s">
        <v>61</v>
      </c>
      <c r="I15" s="37"/>
      <c r="J15" s="27">
        <v>4</v>
      </c>
      <c r="K15" s="27">
        <v>3</v>
      </c>
      <c r="L15" s="67"/>
      <c r="M15" s="25">
        <v>0.65</v>
      </c>
      <c r="N15" s="26">
        <f>FLOOR($S$2*M15,$S$3)</f>
        <v>260</v>
      </c>
      <c r="O15" s="27">
        <v>6</v>
      </c>
      <c r="P15" s="27">
        <v>2</v>
      </c>
      <c r="Q15" s="67"/>
      <c r="R15" s="67"/>
      <c r="S15" s="67"/>
      <c r="T15" s="6"/>
      <c r="U15" s="7"/>
    </row>
    <row r="16" spans="1:21" ht="72" x14ac:dyDescent="0.3">
      <c r="A16" s="5"/>
      <c r="B16" s="20"/>
      <c r="C16" s="51" t="s">
        <v>59</v>
      </c>
      <c r="D16" s="59"/>
      <c r="E16" s="59"/>
      <c r="F16" s="59"/>
      <c r="G16" s="44"/>
      <c r="H16" s="33"/>
      <c r="I16" s="34"/>
      <c r="J16" s="35"/>
      <c r="K16" s="35"/>
      <c r="L16" s="44"/>
      <c r="M16" s="87"/>
      <c r="N16" s="59"/>
      <c r="O16" s="59"/>
      <c r="P16" s="59"/>
      <c r="Q16" s="44"/>
      <c r="R16" s="44"/>
      <c r="S16" s="44"/>
      <c r="T16" s="6"/>
      <c r="U16" s="7"/>
    </row>
    <row r="17" spans="1:21" ht="16.95" customHeight="1" x14ac:dyDescent="0.3">
      <c r="A17" s="5"/>
      <c r="B17" s="6"/>
      <c r="C17" s="114" t="s">
        <v>60</v>
      </c>
      <c r="D17" s="114"/>
      <c r="E17" s="114"/>
      <c r="F17" s="114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16.95" customHeight="1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5" customHeight="1" x14ac:dyDescent="0.3">
      <c r="A19" s="13"/>
      <c r="B19" s="14"/>
      <c r="C19" s="14"/>
      <c r="D19" s="14"/>
      <c r="E19" s="14"/>
      <c r="F19" s="5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5"/>
    </row>
  </sheetData>
  <mergeCells count="1">
    <mergeCell ref="C17:F17"/>
  </mergeCells>
  <hyperlinks>
    <hyperlink ref="C17" r:id="rId1" xr:uid="{AF8038D1-7AD1-4A4B-B43B-03ED25F1647D}"/>
  </hyperlinks>
  <pageMargins left="1" right="1" top="1" bottom="1" header="0.25" footer="0.25"/>
  <pageSetup orientation="landscape" r:id="rId2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Maxes</vt:lpstr>
      <vt:lpstr>1x Principiante</vt:lpstr>
      <vt:lpstr>1x Intermedio</vt:lpstr>
      <vt:lpstr>1x Avanzado</vt:lpstr>
      <vt:lpstr>2x Principiante</vt:lpstr>
      <vt:lpstr>2x Intermedio</vt:lpstr>
      <vt:lpstr>2x Avanzado</vt:lpstr>
      <vt:lpstr>3x Principiante</vt:lpstr>
      <vt:lpstr>3x Intermedios y Avanzados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2020-11-28T14:21:41Z</dcterms:modified>
</cp:coreProperties>
</file>