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AF413411-7A31-421F-BDC1-285654130A3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raining Maxes" sheetId="1" r:id="rId1"/>
    <sheet name="Semanas 1-4" sheetId="2" r:id="rId2"/>
    <sheet name="Semanas 5-8" sheetId="3" r:id="rId3"/>
    <sheet name="Semanas 9-11" sheetId="4" r:id="rId4"/>
    <sheet name="Semanas 12-15" sheetId="5" r:id="rId5"/>
    <sheet name="Semana de &quot;Tapering&quot;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2" i="5" l="1"/>
  <c r="T32" i="5"/>
  <c r="M32" i="5"/>
  <c r="F32" i="5"/>
  <c r="AA26" i="5"/>
  <c r="T26" i="5"/>
  <c r="M26" i="5"/>
  <c r="F26" i="5"/>
  <c r="AA25" i="5"/>
  <c r="T25" i="5"/>
  <c r="M25" i="5"/>
  <c r="F25" i="5"/>
  <c r="AA24" i="5"/>
  <c r="T24" i="5"/>
  <c r="M24" i="5"/>
  <c r="F24" i="5"/>
  <c r="AA23" i="5"/>
  <c r="T23" i="5"/>
  <c r="M23" i="5"/>
  <c r="F23" i="5"/>
  <c r="AA18" i="5"/>
  <c r="T18" i="5"/>
  <c r="M18" i="5"/>
  <c r="F18" i="5"/>
  <c r="AA17" i="5"/>
  <c r="T17" i="5"/>
  <c r="M17" i="5"/>
  <c r="F17" i="5"/>
  <c r="AA11" i="5"/>
  <c r="T11" i="5"/>
  <c r="M11" i="5"/>
  <c r="F11" i="5"/>
  <c r="AA10" i="5"/>
  <c r="T10" i="5"/>
  <c r="M10" i="5"/>
  <c r="F10" i="5"/>
  <c r="AA9" i="5"/>
  <c r="T9" i="5"/>
  <c r="M9" i="5"/>
  <c r="F9" i="5"/>
  <c r="AA8" i="5"/>
  <c r="T8" i="5"/>
  <c r="M8" i="5"/>
  <c r="F8" i="5"/>
  <c r="R33" i="4"/>
  <c r="L33" i="4"/>
  <c r="F33" i="4"/>
  <c r="R26" i="4"/>
  <c r="L26" i="4"/>
  <c r="F26" i="4"/>
  <c r="R24" i="4"/>
  <c r="L24" i="4"/>
  <c r="F24" i="4"/>
  <c r="R18" i="4"/>
  <c r="L18" i="4"/>
  <c r="F18" i="4"/>
  <c r="X33" i="3"/>
  <c r="R33" i="3"/>
  <c r="L33" i="3"/>
  <c r="F33" i="3"/>
  <c r="X26" i="3"/>
  <c r="R26" i="3"/>
  <c r="L26" i="3"/>
  <c r="F26" i="3"/>
  <c r="X24" i="3"/>
  <c r="R24" i="3"/>
  <c r="X18" i="3"/>
  <c r="R18" i="3"/>
  <c r="L18" i="3"/>
  <c r="F18" i="3"/>
  <c r="X22" i="2"/>
  <c r="R22" i="2"/>
  <c r="L22" i="2"/>
  <c r="F22" i="2"/>
  <c r="F11" i="1"/>
  <c r="AA19" i="5" s="1"/>
  <c r="F10" i="1"/>
  <c r="AA12" i="5" s="1"/>
  <c r="F9" i="1"/>
  <c r="F33" i="6" s="1"/>
  <c r="F8" i="1"/>
  <c r="F25" i="3" s="1"/>
  <c r="F7" i="1"/>
  <c r="F22" i="6" s="1"/>
  <c r="X30" i="2" l="1"/>
  <c r="R30" i="2"/>
  <c r="F16" i="4"/>
  <c r="R21" i="2"/>
  <c r="F32" i="4"/>
  <c r="R28" i="2"/>
  <c r="X27" i="3"/>
  <c r="R7" i="2"/>
  <c r="R8" i="3"/>
  <c r="X16" i="3"/>
  <c r="X25" i="3"/>
  <c r="AA16" i="5"/>
  <c r="X17" i="3"/>
  <c r="X7" i="2"/>
  <c r="X14" i="2"/>
  <c r="R10" i="3"/>
  <c r="L10" i="4"/>
  <c r="R15" i="2"/>
  <c r="X10" i="3"/>
  <c r="X15" i="2"/>
  <c r="X28" i="2"/>
  <c r="X11" i="3"/>
  <c r="R32" i="3"/>
  <c r="F17" i="4"/>
  <c r="T19" i="5"/>
  <c r="L25" i="4"/>
  <c r="X16" i="2"/>
  <c r="X29" i="2"/>
  <c r="R16" i="3"/>
  <c r="AA30" i="5"/>
  <c r="F14" i="2"/>
  <c r="X9" i="3"/>
  <c r="L9" i="4"/>
  <c r="T12" i="5"/>
  <c r="X21" i="2"/>
  <c r="F6" i="2"/>
  <c r="F16" i="2"/>
  <c r="L6" i="2"/>
  <c r="L14" i="2"/>
  <c r="L16" i="2"/>
  <c r="L29" i="2"/>
  <c r="L7" i="3"/>
  <c r="L9" i="3"/>
  <c r="L11" i="3"/>
  <c r="L17" i="3"/>
  <c r="L19" i="3"/>
  <c r="L25" i="3"/>
  <c r="L27" i="3"/>
  <c r="R8" i="4"/>
  <c r="L11" i="4"/>
  <c r="L27" i="4"/>
  <c r="F34" i="4"/>
  <c r="M16" i="5"/>
  <c r="M30" i="5"/>
  <c r="F23" i="6"/>
  <c r="R6" i="2"/>
  <c r="R14" i="2"/>
  <c r="R16" i="2"/>
  <c r="R29" i="2"/>
  <c r="R7" i="3"/>
  <c r="R9" i="3"/>
  <c r="R11" i="3"/>
  <c r="R17" i="3"/>
  <c r="R19" i="3"/>
  <c r="R25" i="3"/>
  <c r="R27" i="3"/>
  <c r="F9" i="4"/>
  <c r="R11" i="4"/>
  <c r="F25" i="4"/>
  <c r="R27" i="4"/>
  <c r="L34" i="4"/>
  <c r="T16" i="5"/>
  <c r="T30" i="5"/>
  <c r="F24" i="6"/>
  <c r="F25" i="6"/>
  <c r="X7" i="3"/>
  <c r="X19" i="3"/>
  <c r="F7" i="2"/>
  <c r="F15" i="2"/>
  <c r="F21" i="2"/>
  <c r="F28" i="2"/>
  <c r="F30" i="2"/>
  <c r="F8" i="3"/>
  <c r="F10" i="3"/>
  <c r="F16" i="3"/>
  <c r="F24" i="3"/>
  <c r="F32" i="3"/>
  <c r="F7" i="4"/>
  <c r="R9" i="4"/>
  <c r="L16" i="4"/>
  <c r="F19" i="4"/>
  <c r="R25" i="4"/>
  <c r="L32" i="4"/>
  <c r="F12" i="5"/>
  <c r="F19" i="5"/>
  <c r="F31" i="5"/>
  <c r="F10" i="6"/>
  <c r="F26" i="6"/>
  <c r="X6" i="2"/>
  <c r="R34" i="4"/>
  <c r="L7" i="2"/>
  <c r="L15" i="2"/>
  <c r="L21" i="2"/>
  <c r="L28" i="2"/>
  <c r="L30" i="2"/>
  <c r="L8" i="3"/>
  <c r="L10" i="3"/>
  <c r="L16" i="3"/>
  <c r="L24" i="3"/>
  <c r="L32" i="3"/>
  <c r="L7" i="4"/>
  <c r="F10" i="4"/>
  <c r="R16" i="4"/>
  <c r="L19" i="4"/>
  <c r="R32" i="4"/>
  <c r="M12" i="5"/>
  <c r="M19" i="5"/>
  <c r="M31" i="5"/>
  <c r="F12" i="6"/>
  <c r="F27" i="6"/>
  <c r="T31" i="5"/>
  <c r="F17" i="6"/>
  <c r="F31" i="6"/>
  <c r="R7" i="4"/>
  <c r="X8" i="3"/>
  <c r="X32" i="3"/>
  <c r="F8" i="4"/>
  <c r="R10" i="4"/>
  <c r="L17" i="4"/>
  <c r="AA31" i="5"/>
  <c r="F18" i="6"/>
  <c r="F32" i="6"/>
  <c r="R19" i="4"/>
  <c r="F29" i="2"/>
  <c r="F7" i="3"/>
  <c r="F9" i="3"/>
  <c r="F11" i="3"/>
  <c r="F17" i="3"/>
  <c r="F19" i="3"/>
  <c r="F27" i="3"/>
  <c r="L8" i="4"/>
  <c r="F11" i="4"/>
  <c r="R17" i="4"/>
  <c r="F27" i="4"/>
  <c r="F16" i="5"/>
  <c r="F30" i="5"/>
</calcChain>
</file>

<file path=xl/sharedStrings.xml><?xml version="1.0" encoding="utf-8"?>
<sst xmlns="http://schemas.openxmlformats.org/spreadsheetml/2006/main" count="978" uniqueCount="90">
  <si>
    <t xml:space="preserve"> 1RM</t>
  </si>
  <si>
    <t>Reps</t>
  </si>
  <si>
    <t>RPE</t>
  </si>
  <si>
    <t>Tempo</t>
  </si>
  <si>
    <t>1.0.1</t>
  </si>
  <si>
    <t>1.1.1</t>
  </si>
  <si>
    <t>Reverse Hyper</t>
  </si>
  <si>
    <t>1.3.1</t>
  </si>
  <si>
    <t>8RPE</t>
  </si>
  <si>
    <t>1.2.1</t>
  </si>
  <si>
    <t>Birddogs (reps per side)</t>
  </si>
  <si>
    <t>x</t>
  </si>
  <si>
    <t>30s</t>
  </si>
  <si>
    <t>45s</t>
  </si>
  <si>
    <t>9RPE</t>
  </si>
  <si>
    <t>10RPE</t>
  </si>
  <si>
    <t>1+2F</t>
  </si>
  <si>
    <t>1+3F</t>
  </si>
  <si>
    <t>1+1R</t>
  </si>
  <si>
    <t>1+2R</t>
  </si>
  <si>
    <t>1+1F</t>
  </si>
  <si>
    <t>1+3R</t>
  </si>
  <si>
    <t xml:space="preserve">          </t>
  </si>
  <si>
    <t>Performed</t>
  </si>
  <si>
    <t>SSB Squat</t>
  </si>
  <si>
    <t>Pin Squat</t>
  </si>
  <si>
    <t>Opener</t>
  </si>
  <si>
    <t>Sentadillas</t>
  </si>
  <si>
    <t>Press de banca</t>
  </si>
  <si>
    <t>Peso muerto</t>
  </si>
  <si>
    <t>Press militar</t>
  </si>
  <si>
    <t>Ejercicio</t>
  </si>
  <si>
    <t>TrainingMax (95% del 1RM)</t>
  </si>
  <si>
    <t>WWW.BIBLIOTECADERUTINAS.COM</t>
  </si>
  <si>
    <t>Editar celdas verdes</t>
  </si>
  <si>
    <t>Redondeo</t>
  </si>
  <si>
    <t>Sentadilla Safety Bar</t>
  </si>
  <si>
    <t>Repeticiones</t>
  </si>
  <si>
    <t>La tabla de RPE indicada abajo es una aproximación recomendable entre RPE y %, pero en caso de notar que son porcentajes demasiado altos se pueden bajar sin problemas.</t>
  </si>
  <si>
    <t>Semana 1</t>
  </si>
  <si>
    <t>Semana 2</t>
  </si>
  <si>
    <t>Semana 3</t>
  </si>
  <si>
    <t>Semana 4</t>
  </si>
  <si>
    <t>Semana 1, Dia 1</t>
  </si>
  <si>
    <t>Semana 2, Dia 1</t>
  </si>
  <si>
    <t>Semana 3, Dia 1</t>
  </si>
  <si>
    <t>Semana 4, Dia 1</t>
  </si>
  <si>
    <t>Semana 1, Dia 2</t>
  </si>
  <si>
    <t>Semana 1, Dia 3</t>
  </si>
  <si>
    <t>Semana 1, Dia 4</t>
  </si>
  <si>
    <t>Ejercicios</t>
  </si>
  <si>
    <t>Series</t>
  </si>
  <si>
    <t>You must fill in the green cells with the weight lifted for your top set in order to calculate the weight to be used for your back off Series - otherwise the back off Series will read "0"</t>
  </si>
  <si>
    <t>Intensidad</t>
  </si>
  <si>
    <t>KG/RPE</t>
  </si>
  <si>
    <t>Descanso (Segs)</t>
  </si>
  <si>
    <t xml:space="preserve">Descanso (Segs) </t>
  </si>
  <si>
    <t>Sentadilla competicion</t>
  </si>
  <si>
    <t>Press de banca con pausa</t>
  </si>
  <si>
    <t>Peso muerto competicion</t>
  </si>
  <si>
    <t>Press de banca pausa 3 segundos</t>
  </si>
  <si>
    <t>Sentadilla con pausa safety bar</t>
  </si>
  <si>
    <t>Remo inclinado en banco</t>
  </si>
  <si>
    <t>Press de banca spoto</t>
  </si>
  <si>
    <t>Remo con mancuerna</t>
  </si>
  <si>
    <t>Peso muerto con pausa de 2 segundos</t>
  </si>
  <si>
    <t>Press de banca touch and go</t>
  </si>
  <si>
    <t>Peso muerto rumano</t>
  </si>
  <si>
    <t>Dominadas</t>
  </si>
  <si>
    <t>Fondos</t>
  </si>
  <si>
    <t>Press de banca competicion con pausa</t>
  </si>
  <si>
    <t>Plancha lateral</t>
  </si>
  <si>
    <t>Press de banca con pausa de 2 segundos</t>
  </si>
  <si>
    <t>Sentadilla con pausa de 2 segundos</t>
  </si>
  <si>
    <t>Sentadilla con pausa de 2 segundoss</t>
  </si>
  <si>
    <t>Press de banca inclinado</t>
  </si>
  <si>
    <t>Pin Press</t>
  </si>
  <si>
    <t>Rolling Planks</t>
  </si>
  <si>
    <t>Remo en barra</t>
  </si>
  <si>
    <t>Pin Squat (profunda)</t>
  </si>
  <si>
    <t>Press de banca agarre estrecho</t>
  </si>
  <si>
    <t>Press de banca con bandas resistencia</t>
  </si>
  <si>
    <t>Sentadilla competicion (% de E1RM)</t>
  </si>
  <si>
    <t>Press de banca competicion con pausa (% de E1RM)</t>
  </si>
  <si>
    <t>Peso muerto competicion (% de E1RM)</t>
  </si>
  <si>
    <t>Peso muerto con pausa 2 segundos</t>
  </si>
  <si>
    <t>5 Dias para competicion</t>
  </si>
  <si>
    <t>4 Dias para competicion</t>
  </si>
  <si>
    <t>3 Dias para competicion</t>
  </si>
  <si>
    <t>2 Dias para competicion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</si>
</sst>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 x14ac:knownFonts="1">
    <font>
      <sz val="10"/>
      <color rgb="FF000000"/>
      <name val="Arial"/>
    </font>
    <font>
      <sz val="10"/>
      <name val="Arial"/>
    </font>
    <font>
      <b/>
      <sz val="10"/>
      <name val="Arial"/>
    </font>
    <font>
      <b/>
      <u/>
      <sz val="10"/>
      <color rgb="FF000000"/>
      <name val="Arial"/>
    </font>
    <font>
      <b/>
      <u/>
      <sz val="10"/>
      <color rgb="FF000000"/>
      <name val="Arial"/>
    </font>
    <font>
      <b/>
      <sz val="8"/>
      <color rgb="FFFFFFFF"/>
      <name val="Arial"/>
    </font>
    <font>
      <sz val="8"/>
      <color rgb="FFFFFFFF"/>
      <name val="Arial"/>
    </font>
    <font>
      <sz val="8"/>
      <color rgb="FF000000"/>
      <name val="Arial"/>
    </font>
    <font>
      <b/>
      <u/>
      <sz val="8"/>
      <color rgb="FFD2D2D2"/>
      <name val="Arial"/>
    </font>
    <font>
      <sz val="8"/>
      <color rgb="FFD2D2D2"/>
      <name val="Arial"/>
    </font>
    <font>
      <b/>
      <u/>
      <sz val="8"/>
      <color rgb="FFD2D2D2"/>
      <name val="Arial"/>
    </font>
    <font>
      <b/>
      <sz val="8"/>
      <color rgb="FF000000"/>
      <name val="Arial"/>
    </font>
    <font>
      <b/>
      <u/>
      <sz val="8"/>
      <color rgb="FFD2D2D2"/>
      <name val="Arial"/>
    </font>
    <font>
      <u/>
      <sz val="8"/>
      <color rgb="FFD2D2D2"/>
      <name val="Arial"/>
    </font>
    <font>
      <u/>
      <sz val="8"/>
      <color rgb="FFD2D2D2"/>
      <name val="Arial"/>
    </font>
    <font>
      <b/>
      <sz val="15"/>
      <color rgb="FF0C0C0C"/>
      <name val="Arial"/>
    </font>
    <font>
      <b/>
      <sz val="12"/>
      <color rgb="FF134F5C"/>
      <name val="Arial"/>
    </font>
    <font>
      <sz val="9"/>
      <color rgb="FF000000"/>
      <name val="Calibri"/>
    </font>
    <font>
      <b/>
      <sz val="10"/>
      <color rgb="FF000000"/>
      <name val="Arial"/>
    </font>
    <font>
      <b/>
      <u/>
      <sz val="8"/>
      <color rgb="FFD2D2D2"/>
      <name val="Arial"/>
    </font>
    <font>
      <u/>
      <sz val="8"/>
      <color rgb="FFD2D2D2"/>
      <name val="Arial"/>
    </font>
    <font>
      <u/>
      <sz val="10"/>
      <color theme="10"/>
      <name val="Arial"/>
    </font>
    <font>
      <b/>
      <u/>
      <sz val="10"/>
      <color theme="10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151515"/>
        <bgColor rgb="FF151515"/>
      </patternFill>
    </fill>
    <fill>
      <patternFill patternType="solid">
        <fgColor rgb="FFE0E0E0"/>
        <bgColor rgb="FFE0E0E0"/>
      </patternFill>
    </fill>
    <fill>
      <patternFill patternType="solid">
        <fgColor rgb="FFFAFF2D"/>
        <bgColor rgb="FFFAFF2D"/>
      </patternFill>
    </fill>
    <fill>
      <patternFill patternType="solid">
        <fgColor rgb="FFB8CFFF"/>
        <bgColor rgb="FFB8CFFF"/>
      </patternFill>
    </fill>
    <fill>
      <patternFill patternType="solid">
        <fgColor rgb="FFC3DCFE"/>
        <bgColor rgb="FFC3DCFE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00"/>
      </patternFill>
    </fill>
  </fills>
  <borders count="8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249">
    <xf numFmtId="0" fontId="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3" borderId="3" xfId="0" applyFont="1" applyFill="1" applyBorder="1" applyAlignment="1">
      <alignment wrapText="1"/>
    </xf>
    <xf numFmtId="1" fontId="0" fillId="0" borderId="4" xfId="0" applyNumberFormat="1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2" fillId="3" borderId="6" xfId="0" applyFont="1" applyFill="1" applyBorder="1" applyAlignment="1">
      <alignment wrapText="1"/>
    </xf>
    <xf numFmtId="1" fontId="0" fillId="0" borderId="7" xfId="0" applyNumberFormat="1" applyFont="1" applyBorder="1" applyAlignment="1">
      <alignment wrapText="1"/>
    </xf>
    <xf numFmtId="0" fontId="2" fillId="3" borderId="9" xfId="0" applyFont="1" applyFill="1" applyBorder="1" applyAlignment="1">
      <alignment wrapText="1"/>
    </xf>
    <xf numFmtId="1" fontId="0" fillId="0" borderId="10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10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7" xfId="0" applyFont="1" applyBorder="1" applyAlignment="1">
      <alignment wrapText="1"/>
    </xf>
    <xf numFmtId="9" fontId="1" fillId="2" borderId="18" xfId="0" applyNumberFormat="1" applyFont="1" applyFill="1" applyBorder="1" applyAlignment="1">
      <alignment wrapText="1"/>
    </xf>
    <xf numFmtId="9" fontId="1" fillId="2" borderId="19" xfId="0" applyNumberFormat="1" applyFont="1" applyFill="1" applyBorder="1" applyAlignment="1">
      <alignment wrapText="1"/>
    </xf>
    <xf numFmtId="9" fontId="1" fillId="0" borderId="19" xfId="0" applyNumberFormat="1" applyFont="1" applyBorder="1" applyAlignment="1">
      <alignment wrapText="1"/>
    </xf>
    <xf numFmtId="9" fontId="1" fillId="5" borderId="19" xfId="0" applyNumberFormat="1" applyFont="1" applyFill="1" applyBorder="1" applyAlignment="1">
      <alignment wrapText="1"/>
    </xf>
    <xf numFmtId="0" fontId="2" fillId="0" borderId="21" xfId="0" applyFont="1" applyBorder="1" applyAlignment="1">
      <alignment wrapText="1"/>
    </xf>
    <xf numFmtId="9" fontId="1" fillId="2" borderId="22" xfId="0" applyNumberFormat="1" applyFont="1" applyFill="1" applyBorder="1" applyAlignment="1">
      <alignment wrapText="1"/>
    </xf>
    <xf numFmtId="9" fontId="1" fillId="2" borderId="6" xfId="0" applyNumberFormat="1" applyFont="1" applyFill="1" applyBorder="1" applyAlignment="1">
      <alignment wrapText="1"/>
    </xf>
    <xf numFmtId="9" fontId="1" fillId="0" borderId="6" xfId="0" applyNumberFormat="1" applyFont="1" applyBorder="1" applyAlignment="1">
      <alignment wrapText="1"/>
    </xf>
    <xf numFmtId="9" fontId="1" fillId="5" borderId="6" xfId="0" applyNumberFormat="1" applyFont="1" applyFill="1" applyBorder="1" applyAlignment="1">
      <alignment wrapText="1"/>
    </xf>
    <xf numFmtId="9" fontId="1" fillId="0" borderId="22" xfId="0" applyNumberFormat="1" applyFont="1" applyBorder="1" applyAlignment="1">
      <alignment wrapText="1"/>
    </xf>
    <xf numFmtId="0" fontId="5" fillId="6" borderId="24" xfId="0" applyFont="1" applyFill="1" applyBorder="1" applyAlignment="1"/>
    <xf numFmtId="0" fontId="6" fillId="6" borderId="24" xfId="0" applyFont="1" applyFill="1" applyBorder="1" applyAlignment="1"/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7" borderId="25" xfId="0" applyFont="1" applyFill="1" applyBorder="1" applyAlignment="1"/>
    <xf numFmtId="0" fontId="9" fillId="7" borderId="26" xfId="0" applyFont="1" applyFill="1" applyBorder="1" applyAlignment="1"/>
    <xf numFmtId="0" fontId="9" fillId="7" borderId="27" xfId="0" applyFont="1" applyFill="1" applyBorder="1" applyAlignment="1"/>
    <xf numFmtId="0" fontId="10" fillId="7" borderId="26" xfId="0" applyFont="1" applyFill="1" applyBorder="1" applyAlignment="1"/>
    <xf numFmtId="0" fontId="0" fillId="0" borderId="0" xfId="0" applyFont="1" applyAlignment="1"/>
    <xf numFmtId="0" fontId="7" fillId="8" borderId="28" xfId="0" applyFont="1" applyFill="1" applyBorder="1" applyAlignment="1"/>
    <xf numFmtId="0" fontId="7" fillId="8" borderId="29" xfId="0" applyFont="1" applyFill="1" applyBorder="1" applyAlignment="1"/>
    <xf numFmtId="0" fontId="7" fillId="8" borderId="30" xfId="0" applyFont="1" applyFill="1" applyBorder="1" applyAlignment="1"/>
    <xf numFmtId="0" fontId="7" fillId="8" borderId="31" xfId="0" applyFont="1" applyFill="1" applyBorder="1" applyAlignment="1"/>
    <xf numFmtId="0" fontId="7" fillId="9" borderId="32" xfId="0" applyFont="1" applyFill="1" applyBorder="1" applyAlignment="1">
      <alignment wrapText="1"/>
    </xf>
    <xf numFmtId="0" fontId="7" fillId="6" borderId="33" xfId="0" applyFont="1" applyFill="1" applyBorder="1" applyAlignment="1">
      <alignment horizontal="center" wrapText="1"/>
    </xf>
    <xf numFmtId="0" fontId="7" fillId="6" borderId="6" xfId="0" applyFont="1" applyFill="1" applyBorder="1" applyAlignment="1">
      <alignment horizontal="center"/>
    </xf>
    <xf numFmtId="9" fontId="11" fillId="6" borderId="6" xfId="0" applyNumberFormat="1" applyFont="1" applyFill="1" applyBorder="1" applyAlignment="1">
      <alignment horizontal="center"/>
    </xf>
    <xf numFmtId="164" fontId="11" fillId="6" borderId="6" xfId="0" applyNumberFormat="1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 wrapText="1"/>
    </xf>
    <xf numFmtId="0" fontId="7" fillId="6" borderId="34" xfId="0" applyFont="1" applyFill="1" applyBorder="1" applyAlignment="1">
      <alignment horizontal="center" wrapText="1"/>
    </xf>
    <xf numFmtId="0" fontId="11" fillId="6" borderId="6" xfId="0" applyFont="1" applyFill="1" applyBorder="1" applyAlignment="1">
      <alignment horizontal="center"/>
    </xf>
    <xf numFmtId="1" fontId="11" fillId="6" borderId="6" xfId="0" applyNumberFormat="1" applyFont="1" applyFill="1" applyBorder="1" applyAlignment="1">
      <alignment horizontal="center"/>
    </xf>
    <xf numFmtId="0" fontId="7" fillId="0" borderId="33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9" fontId="7" fillId="0" borderId="6" xfId="0" applyNumberFormat="1" applyFont="1" applyBorder="1" applyAlignment="1">
      <alignment horizontal="center" wrapText="1"/>
    </xf>
    <xf numFmtId="1" fontId="7" fillId="0" borderId="6" xfId="0" applyNumberFormat="1" applyFont="1" applyBorder="1" applyAlignment="1">
      <alignment horizontal="center" wrapText="1"/>
    </xf>
    <xf numFmtId="0" fontId="7" fillId="0" borderId="34" xfId="0" applyFont="1" applyBorder="1" applyAlignment="1">
      <alignment horizontal="center" wrapText="1"/>
    </xf>
    <xf numFmtId="0" fontId="7" fillId="9" borderId="36" xfId="0" applyFont="1" applyFill="1" applyBorder="1" applyAlignment="1">
      <alignment wrapText="1"/>
    </xf>
    <xf numFmtId="0" fontId="11" fillId="10" borderId="37" xfId="0" applyFont="1" applyFill="1" applyBorder="1" applyAlignment="1"/>
    <xf numFmtId="0" fontId="7" fillId="10" borderId="38" xfId="0" applyFont="1" applyFill="1" applyBorder="1" applyAlignment="1"/>
    <xf numFmtId="0" fontId="7" fillId="10" borderId="39" xfId="0" applyFont="1" applyFill="1" applyBorder="1" applyAlignment="1"/>
    <xf numFmtId="0" fontId="12" fillId="7" borderId="40" xfId="0" applyFont="1" applyFill="1" applyBorder="1" applyAlignment="1"/>
    <xf numFmtId="0" fontId="13" fillId="7" borderId="24" xfId="0" applyFont="1" applyFill="1" applyBorder="1" applyAlignment="1"/>
    <xf numFmtId="0" fontId="14" fillId="7" borderId="41" xfId="0" applyFont="1" applyFill="1" applyBorder="1" applyAlignment="1"/>
    <xf numFmtId="0" fontId="9" fillId="7" borderId="24" xfId="0" applyFont="1" applyFill="1" applyBorder="1" applyAlignment="1"/>
    <xf numFmtId="0" fontId="9" fillId="7" borderId="41" xfId="0" applyFont="1" applyFill="1" applyBorder="1" applyAlignment="1"/>
    <xf numFmtId="0" fontId="9" fillId="7" borderId="38" xfId="0" applyFont="1" applyFill="1" applyBorder="1" applyAlignment="1"/>
    <xf numFmtId="0" fontId="9" fillId="7" borderId="39" xfId="0" applyFont="1" applyFill="1" applyBorder="1" applyAlignment="1"/>
    <xf numFmtId="0" fontId="7" fillId="8" borderId="42" xfId="0" applyFont="1" applyFill="1" applyBorder="1" applyAlignment="1"/>
    <xf numFmtId="0" fontId="7" fillId="8" borderId="43" xfId="0" applyFont="1" applyFill="1" applyBorder="1" applyAlignment="1"/>
    <xf numFmtId="0" fontId="7" fillId="8" borderId="44" xfId="0" applyFont="1" applyFill="1" applyBorder="1" applyAlignment="1"/>
    <xf numFmtId="0" fontId="7" fillId="9" borderId="45" xfId="0" applyFont="1" applyFill="1" applyBorder="1" applyAlignment="1">
      <alignment wrapText="1"/>
    </xf>
    <xf numFmtId="0" fontId="7" fillId="0" borderId="46" xfId="0" applyFont="1" applyBorder="1" applyAlignment="1">
      <alignment horizontal="center" wrapText="1"/>
    </xf>
    <xf numFmtId="0" fontId="7" fillId="0" borderId="47" xfId="0" applyFont="1" applyBorder="1" applyAlignment="1">
      <alignment horizontal="center" wrapText="1"/>
    </xf>
    <xf numFmtId="9" fontId="7" fillId="0" borderId="47" xfId="0" applyNumberFormat="1" applyFont="1" applyBorder="1" applyAlignment="1">
      <alignment horizontal="center" wrapText="1"/>
    </xf>
    <xf numFmtId="164" fontId="7" fillId="0" borderId="47" xfId="0" applyNumberFormat="1" applyFont="1" applyBorder="1" applyAlignment="1">
      <alignment horizontal="center" wrapText="1"/>
    </xf>
    <xf numFmtId="0" fontId="7" fillId="0" borderId="48" xfId="0" applyFont="1" applyBorder="1" applyAlignment="1">
      <alignment horizontal="center" wrapText="1"/>
    </xf>
    <xf numFmtId="0" fontId="7" fillId="9" borderId="49" xfId="0" applyFont="1" applyFill="1" applyBorder="1" applyAlignment="1">
      <alignment wrapText="1"/>
    </xf>
    <xf numFmtId="164" fontId="7" fillId="0" borderId="6" xfId="0" applyNumberFormat="1" applyFont="1" applyBorder="1" applyAlignment="1">
      <alignment horizontal="center" wrapText="1"/>
    </xf>
    <xf numFmtId="0" fontId="7" fillId="9" borderId="49" xfId="0" applyFont="1" applyFill="1" applyBorder="1" applyAlignment="1">
      <alignment wrapText="1"/>
    </xf>
    <xf numFmtId="9" fontId="7" fillId="0" borderId="6" xfId="0" quotePrefix="1" applyNumberFormat="1" applyFont="1" applyBorder="1" applyAlignment="1">
      <alignment horizontal="center" wrapText="1"/>
    </xf>
    <xf numFmtId="0" fontId="7" fillId="10" borderId="50" xfId="0" applyFont="1" applyFill="1" applyBorder="1" applyAlignment="1"/>
    <xf numFmtId="0" fontId="7" fillId="10" borderId="51" xfId="0" applyFont="1" applyFill="1" applyBorder="1" applyAlignment="1"/>
    <xf numFmtId="0" fontId="7" fillId="8" borderId="52" xfId="0" applyFont="1" applyFill="1" applyBorder="1" applyAlignment="1"/>
    <xf numFmtId="0" fontId="7" fillId="6" borderId="53" xfId="0" applyFont="1" applyFill="1" applyBorder="1" applyAlignment="1">
      <alignment horizontal="center" vertical="center"/>
    </xf>
    <xf numFmtId="0" fontId="7" fillId="6" borderId="47" xfId="0" applyFont="1" applyFill="1" applyBorder="1" applyAlignment="1">
      <alignment horizontal="center" vertical="center"/>
    </xf>
    <xf numFmtId="9" fontId="7" fillId="6" borderId="47" xfId="0" applyNumberFormat="1" applyFont="1" applyFill="1" applyBorder="1" applyAlignment="1">
      <alignment horizontal="center" vertical="center"/>
    </xf>
    <xf numFmtId="0" fontId="7" fillId="6" borderId="54" xfId="0" applyFont="1" applyFill="1" applyBorder="1" applyAlignment="1">
      <alignment horizontal="center" vertical="center"/>
    </xf>
    <xf numFmtId="0" fontId="7" fillId="6" borderId="46" xfId="0" applyFont="1" applyFill="1" applyBorder="1" applyAlignment="1">
      <alignment horizontal="center" vertical="center"/>
    </xf>
    <xf numFmtId="0" fontId="7" fillId="6" borderId="48" xfId="0" applyFont="1" applyFill="1" applyBorder="1" applyAlignment="1">
      <alignment horizontal="center" vertical="center"/>
    </xf>
    <xf numFmtId="0" fontId="7" fillId="6" borderId="55" xfId="0" applyFont="1" applyFill="1" applyBorder="1" applyAlignment="1">
      <alignment horizontal="center" vertical="center"/>
    </xf>
    <xf numFmtId="0" fontId="7" fillId="6" borderId="56" xfId="0" applyFont="1" applyFill="1" applyBorder="1" applyAlignment="1">
      <alignment horizontal="center" vertical="center"/>
    </xf>
    <xf numFmtId="9" fontId="7" fillId="6" borderId="56" xfId="0" quotePrefix="1" applyNumberFormat="1" applyFont="1" applyFill="1" applyBorder="1" applyAlignment="1">
      <alignment horizontal="center" vertical="center"/>
    </xf>
    <xf numFmtId="164" fontId="7" fillId="6" borderId="56" xfId="0" applyNumberFormat="1" applyFont="1" applyFill="1" applyBorder="1" applyAlignment="1">
      <alignment horizontal="center" vertical="center"/>
    </xf>
    <xf numFmtId="0" fontId="7" fillId="6" borderId="57" xfId="0" applyFont="1" applyFill="1" applyBorder="1" applyAlignment="1">
      <alignment horizontal="center" vertical="center"/>
    </xf>
    <xf numFmtId="0" fontId="7" fillId="6" borderId="58" xfId="0" applyFont="1" applyFill="1" applyBorder="1" applyAlignment="1">
      <alignment horizontal="center" vertical="center"/>
    </xf>
    <xf numFmtId="0" fontId="7" fillId="6" borderId="59" xfId="0" applyFont="1" applyFill="1" applyBorder="1" applyAlignment="1">
      <alignment horizontal="center" vertical="center"/>
    </xf>
    <xf numFmtId="9" fontId="7" fillId="6" borderId="56" xfId="0" applyNumberFormat="1" applyFont="1" applyFill="1" applyBorder="1" applyAlignment="1">
      <alignment horizontal="center" vertical="center"/>
    </xf>
    <xf numFmtId="1" fontId="7" fillId="6" borderId="56" xfId="0" applyNumberFormat="1" applyFont="1" applyFill="1" applyBorder="1" applyAlignment="1">
      <alignment horizontal="center" vertical="center"/>
    </xf>
    <xf numFmtId="1" fontId="7" fillId="6" borderId="56" xfId="0" applyNumberFormat="1" applyFont="1" applyFill="1" applyBorder="1" applyAlignment="1">
      <alignment horizontal="center" vertical="center"/>
    </xf>
    <xf numFmtId="0" fontId="7" fillId="9" borderId="45" xfId="0" applyFont="1" applyFill="1" applyBorder="1" applyAlignment="1">
      <alignment wrapText="1"/>
    </xf>
    <xf numFmtId="0" fontId="7" fillId="0" borderId="60" xfId="0" applyFont="1" applyBorder="1" applyAlignment="1">
      <alignment horizontal="center" wrapText="1"/>
    </xf>
    <xf numFmtId="0" fontId="7" fillId="0" borderId="61" xfId="0" applyFont="1" applyBorder="1" applyAlignment="1">
      <alignment horizontal="center" wrapText="1"/>
    </xf>
    <xf numFmtId="9" fontId="7" fillId="0" borderId="61" xfId="0" applyNumberFormat="1" applyFont="1" applyBorder="1" applyAlignment="1">
      <alignment horizontal="center" wrapText="1"/>
    </xf>
    <xf numFmtId="1" fontId="7" fillId="0" borderId="61" xfId="0" applyNumberFormat="1" applyFont="1" applyBorder="1" applyAlignment="1">
      <alignment horizontal="center" wrapText="1"/>
    </xf>
    <xf numFmtId="0" fontId="7" fillId="0" borderId="62" xfId="0" applyFont="1" applyBorder="1" applyAlignment="1">
      <alignment horizontal="center" wrapText="1"/>
    </xf>
    <xf numFmtId="0" fontId="7" fillId="0" borderId="63" xfId="0" applyFont="1" applyBorder="1" applyAlignment="1">
      <alignment horizontal="center" wrapText="1"/>
    </xf>
    <xf numFmtId="0" fontId="7" fillId="0" borderId="64" xfId="0" applyFont="1" applyBorder="1" applyAlignment="1">
      <alignment horizontal="center" wrapText="1"/>
    </xf>
    <xf numFmtId="9" fontId="7" fillId="0" borderId="64" xfId="0" applyNumberFormat="1" applyFont="1" applyBorder="1" applyAlignment="1">
      <alignment horizontal="center" wrapText="1"/>
    </xf>
    <xf numFmtId="1" fontId="7" fillId="0" borderId="64" xfId="0" applyNumberFormat="1" applyFont="1" applyBorder="1" applyAlignment="1">
      <alignment horizontal="center" wrapText="1"/>
    </xf>
    <xf numFmtId="0" fontId="7" fillId="0" borderId="65" xfId="0" applyFont="1" applyBorder="1" applyAlignment="1">
      <alignment horizontal="center" wrapText="1"/>
    </xf>
    <xf numFmtId="0" fontId="15" fillId="0" borderId="0" xfId="0" applyFont="1" applyAlignment="1"/>
    <xf numFmtId="0" fontId="16" fillId="0" borderId="0" xfId="0" applyFont="1" applyAlignment="1">
      <alignment wrapText="1"/>
    </xf>
    <xf numFmtId="0" fontId="17" fillId="0" borderId="0" xfId="0" applyFont="1" applyAlignment="1"/>
    <xf numFmtId="0" fontId="0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0" fontId="0" fillId="0" borderId="0" xfId="0" applyFont="1" applyAlignment="1">
      <alignment horizontal="right" wrapText="1"/>
    </xf>
    <xf numFmtId="9" fontId="0" fillId="0" borderId="0" xfId="0" applyNumberFormat="1" applyFont="1" applyAlignment="1">
      <alignment horizontal="right" wrapText="1"/>
    </xf>
    <xf numFmtId="0" fontId="0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8" borderId="25" xfId="0" applyFont="1" applyFill="1" applyBorder="1" applyAlignment="1"/>
    <xf numFmtId="0" fontId="7" fillId="8" borderId="29" xfId="0" applyFont="1" applyFill="1" applyBorder="1" applyAlignment="1">
      <alignment horizontal="center"/>
    </xf>
    <xf numFmtId="0" fontId="7" fillId="8" borderId="30" xfId="0" applyFont="1" applyFill="1" applyBorder="1" applyAlignment="1">
      <alignment horizontal="center"/>
    </xf>
    <xf numFmtId="0" fontId="7" fillId="8" borderId="30" xfId="0" applyFont="1" applyFill="1" applyBorder="1" applyAlignment="1">
      <alignment horizontal="center" vertical="center"/>
    </xf>
    <xf numFmtId="0" fontId="7" fillId="8" borderId="31" xfId="0" applyFont="1" applyFill="1" applyBorder="1" applyAlignment="1">
      <alignment horizontal="center"/>
    </xf>
    <xf numFmtId="9" fontId="11" fillId="6" borderId="6" xfId="0" applyNumberFormat="1" applyFont="1" applyFill="1" applyBorder="1" applyAlignment="1">
      <alignment horizontal="center" vertical="center"/>
    </xf>
    <xf numFmtId="9" fontId="7" fillId="0" borderId="6" xfId="0" applyNumberFormat="1" applyFont="1" applyBorder="1" applyAlignment="1">
      <alignment horizontal="center" vertical="center" wrapText="1"/>
    </xf>
    <xf numFmtId="9" fontId="7" fillId="6" borderId="6" xfId="0" applyNumberFormat="1" applyFont="1" applyFill="1" applyBorder="1" applyAlignment="1">
      <alignment horizontal="center" wrapText="1"/>
    </xf>
    <xf numFmtId="9" fontId="7" fillId="0" borderId="6" xfId="0" quotePrefix="1" applyNumberFormat="1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wrapText="1"/>
    </xf>
    <xf numFmtId="9" fontId="7" fillId="6" borderId="6" xfId="0" quotePrefix="1" applyNumberFormat="1" applyFont="1" applyFill="1" applyBorder="1" applyAlignment="1">
      <alignment horizontal="center" wrapText="1"/>
    </xf>
    <xf numFmtId="165" fontId="7" fillId="6" borderId="6" xfId="0" applyNumberFormat="1" applyFont="1" applyFill="1" applyBorder="1" applyAlignment="1">
      <alignment horizontal="center" wrapText="1"/>
    </xf>
    <xf numFmtId="0" fontId="20" fillId="7" borderId="24" xfId="0" applyFont="1" applyFill="1" applyBorder="1" applyAlignment="1">
      <alignment horizontal="center" vertical="center"/>
    </xf>
    <xf numFmtId="0" fontId="7" fillId="8" borderId="43" xfId="0" applyFont="1" applyFill="1" applyBorder="1" applyAlignment="1">
      <alignment horizontal="center"/>
    </xf>
    <xf numFmtId="0" fontId="7" fillId="8" borderId="43" xfId="0" applyFont="1" applyFill="1" applyBorder="1" applyAlignment="1">
      <alignment horizontal="center" vertical="center"/>
    </xf>
    <xf numFmtId="0" fontId="7" fillId="8" borderId="44" xfId="0" applyFont="1" applyFill="1" applyBorder="1" applyAlignment="1">
      <alignment horizontal="center"/>
    </xf>
    <xf numFmtId="9" fontId="7" fillId="0" borderId="47" xfId="0" applyNumberFormat="1" applyFont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center" wrapText="1"/>
    </xf>
    <xf numFmtId="0" fontId="7" fillId="6" borderId="47" xfId="0" applyFont="1" applyFill="1" applyBorder="1" applyAlignment="1">
      <alignment horizontal="center" wrapText="1"/>
    </xf>
    <xf numFmtId="9" fontId="7" fillId="6" borderId="47" xfId="0" applyNumberFormat="1" applyFont="1" applyFill="1" applyBorder="1" applyAlignment="1">
      <alignment horizontal="center" wrapText="1"/>
    </xf>
    <xf numFmtId="0" fontId="7" fillId="6" borderId="48" xfId="0" applyFont="1" applyFill="1" applyBorder="1" applyAlignment="1">
      <alignment horizontal="center" wrapText="1"/>
    </xf>
    <xf numFmtId="0" fontId="7" fillId="0" borderId="75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9" fontId="7" fillId="0" borderId="19" xfId="0" applyNumberFormat="1" applyFont="1" applyBorder="1" applyAlignment="1">
      <alignment horizontal="center" vertical="center" wrapText="1"/>
    </xf>
    <xf numFmtId="0" fontId="7" fillId="0" borderId="76" xfId="0" applyFont="1" applyBorder="1" applyAlignment="1">
      <alignment horizontal="center" wrapText="1"/>
    </xf>
    <xf numFmtId="9" fontId="7" fillId="0" borderId="19" xfId="0" applyNumberFormat="1" applyFont="1" applyBorder="1" applyAlignment="1">
      <alignment horizontal="center" wrapText="1"/>
    </xf>
    <xf numFmtId="0" fontId="7" fillId="6" borderId="58" xfId="0" applyFont="1" applyFill="1" applyBorder="1" applyAlignment="1">
      <alignment horizontal="center" wrapText="1"/>
    </xf>
    <xf numFmtId="0" fontId="7" fillId="6" borderId="56" xfId="0" applyFont="1" applyFill="1" applyBorder="1" applyAlignment="1">
      <alignment horizontal="center" wrapText="1"/>
    </xf>
    <xf numFmtId="9" fontId="7" fillId="6" borderId="56" xfId="0" applyNumberFormat="1" applyFont="1" applyFill="1" applyBorder="1" applyAlignment="1">
      <alignment horizontal="center" wrapText="1"/>
    </xf>
    <xf numFmtId="0" fontId="7" fillId="6" borderId="59" xfId="0" applyFont="1" applyFill="1" applyBorder="1" applyAlignment="1">
      <alignment horizontal="center" wrapText="1"/>
    </xf>
    <xf numFmtId="9" fontId="7" fillId="0" borderId="19" xfId="0" quotePrefix="1" applyNumberFormat="1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 wrapText="1"/>
    </xf>
    <xf numFmtId="9" fontId="7" fillId="0" borderId="19" xfId="0" quotePrefix="1" applyNumberFormat="1" applyFont="1" applyBorder="1" applyAlignment="1">
      <alignment horizontal="center" wrapText="1"/>
    </xf>
    <xf numFmtId="9" fontId="7" fillId="6" borderId="56" xfId="0" quotePrefix="1" applyNumberFormat="1" applyFont="1" applyFill="1" applyBorder="1" applyAlignment="1">
      <alignment horizontal="center" wrapText="1"/>
    </xf>
    <xf numFmtId="0" fontId="7" fillId="8" borderId="52" xfId="0" applyFont="1" applyFill="1" applyBorder="1" applyAlignment="1">
      <alignment horizontal="center"/>
    </xf>
    <xf numFmtId="0" fontId="7" fillId="9" borderId="49" xfId="0" applyFont="1" applyFill="1" applyBorder="1" applyAlignment="1"/>
    <xf numFmtId="9" fontId="7" fillId="6" borderId="47" xfId="0" quotePrefix="1" applyNumberFormat="1" applyFont="1" applyFill="1" applyBorder="1" applyAlignment="1">
      <alignment horizontal="center" vertical="center"/>
    </xf>
    <xf numFmtId="165" fontId="7" fillId="6" borderId="47" xfId="0" applyNumberFormat="1" applyFont="1" applyFill="1" applyBorder="1" applyAlignment="1">
      <alignment horizontal="center" vertical="center"/>
    </xf>
    <xf numFmtId="164" fontId="7" fillId="6" borderId="6" xfId="0" applyNumberFormat="1" applyFont="1" applyFill="1" applyBorder="1" applyAlignment="1">
      <alignment horizontal="center"/>
    </xf>
    <xf numFmtId="164" fontId="7" fillId="6" borderId="47" xfId="0" applyNumberFormat="1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9" fontId="7" fillId="6" borderId="6" xfId="0" applyNumberFormat="1" applyFont="1" applyFill="1" applyBorder="1" applyAlignment="1">
      <alignment horizontal="center" vertical="center"/>
    </xf>
    <xf numFmtId="0" fontId="7" fillId="6" borderId="77" xfId="0" applyFont="1" applyFill="1" applyBorder="1" applyAlignment="1">
      <alignment horizontal="center" vertical="center"/>
    </xf>
    <xf numFmtId="0" fontId="7" fillId="6" borderId="34" xfId="0" applyFont="1" applyFill="1" applyBorder="1" applyAlignment="1">
      <alignment horizontal="center" vertical="center"/>
    </xf>
    <xf numFmtId="9" fontId="7" fillId="6" borderId="6" xfId="0" quotePrefix="1" applyNumberFormat="1" applyFont="1" applyFill="1" applyBorder="1" applyAlignment="1">
      <alignment horizontal="center" vertical="center"/>
    </xf>
    <xf numFmtId="164" fontId="7" fillId="6" borderId="6" xfId="0" applyNumberFormat="1" applyFont="1" applyFill="1" applyBorder="1" applyAlignment="1">
      <alignment horizontal="center" vertical="center"/>
    </xf>
    <xf numFmtId="0" fontId="7" fillId="6" borderId="78" xfId="0" applyFont="1" applyFill="1" applyBorder="1" applyAlignment="1">
      <alignment horizontal="center" vertical="center"/>
    </xf>
    <xf numFmtId="0" fontId="7" fillId="6" borderId="79" xfId="0" applyFont="1" applyFill="1" applyBorder="1" applyAlignment="1">
      <alignment horizontal="center" vertical="center"/>
    </xf>
    <xf numFmtId="9" fontId="7" fillId="6" borderId="79" xfId="0" applyNumberFormat="1" applyFont="1" applyFill="1" applyBorder="1" applyAlignment="1">
      <alignment horizontal="center" vertical="center"/>
    </xf>
    <xf numFmtId="0" fontId="7" fillId="6" borderId="80" xfId="0" applyFont="1" applyFill="1" applyBorder="1" applyAlignment="1">
      <alignment horizontal="center" vertical="center"/>
    </xf>
    <xf numFmtId="0" fontId="7" fillId="6" borderId="81" xfId="0" applyFont="1" applyFill="1" applyBorder="1" applyAlignment="1">
      <alignment horizontal="center" vertical="center"/>
    </xf>
    <xf numFmtId="0" fontId="7" fillId="6" borderId="63" xfId="0" applyFont="1" applyFill="1" applyBorder="1" applyAlignment="1">
      <alignment horizontal="center" vertical="center"/>
    </xf>
    <xf numFmtId="0" fontId="7" fillId="6" borderId="64" xfId="0" applyFont="1" applyFill="1" applyBorder="1" applyAlignment="1">
      <alignment horizontal="center" vertical="center"/>
    </xf>
    <xf numFmtId="9" fontId="7" fillId="6" borderId="64" xfId="0" applyNumberFormat="1" applyFont="1" applyFill="1" applyBorder="1" applyAlignment="1">
      <alignment horizontal="center" vertical="center"/>
    </xf>
    <xf numFmtId="0" fontId="7" fillId="6" borderId="82" xfId="0" applyFont="1" applyFill="1" applyBorder="1" applyAlignment="1">
      <alignment horizontal="center" vertical="center"/>
    </xf>
    <xf numFmtId="0" fontId="7" fillId="6" borderId="65" xfId="0" applyFont="1" applyFill="1" applyBorder="1" applyAlignment="1">
      <alignment horizontal="center" vertical="center"/>
    </xf>
    <xf numFmtId="164" fontId="7" fillId="6" borderId="56" xfId="0" applyNumberFormat="1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/>
    </xf>
    <xf numFmtId="0" fontId="0" fillId="6" borderId="24" xfId="0" applyFont="1" applyFill="1" applyBorder="1" applyAlignment="1">
      <alignment horizontal="center"/>
    </xf>
    <xf numFmtId="0" fontId="11" fillId="11" borderId="83" xfId="0" applyFont="1" applyFill="1" applyBorder="1" applyAlignment="1">
      <alignment horizontal="center"/>
    </xf>
    <xf numFmtId="0" fontId="11" fillId="11" borderId="38" xfId="0" applyFont="1" applyFill="1" applyBorder="1" applyAlignment="1">
      <alignment horizontal="center"/>
    </xf>
    <xf numFmtId="0" fontId="11" fillId="11" borderId="39" xfId="0" applyFont="1" applyFill="1" applyBorder="1" applyAlignment="1">
      <alignment horizontal="center"/>
    </xf>
    <xf numFmtId="0" fontId="11" fillId="11" borderId="37" xfId="0" applyFont="1" applyFill="1" applyBorder="1" applyAlignment="1">
      <alignment horizontal="center"/>
    </xf>
    <xf numFmtId="0" fontId="11" fillId="11" borderId="50" xfId="0" applyFont="1" applyFill="1" applyBorder="1" applyAlignment="1">
      <alignment horizontal="center"/>
    </xf>
    <xf numFmtId="0" fontId="11" fillId="11" borderId="51" xfId="0" applyFont="1" applyFill="1" applyBorder="1" applyAlignment="1">
      <alignment horizontal="center"/>
    </xf>
    <xf numFmtId="0" fontId="7" fillId="9" borderId="49" xfId="0" applyFont="1" applyFill="1" applyBorder="1" applyAlignment="1"/>
    <xf numFmtId="165" fontId="7" fillId="6" borderId="47" xfId="0" applyNumberFormat="1" applyFont="1" applyFill="1" applyBorder="1" applyAlignment="1">
      <alignment horizontal="center" vertical="center"/>
    </xf>
    <xf numFmtId="165" fontId="7" fillId="6" borderId="6" xfId="0" applyNumberFormat="1" applyFont="1" applyFill="1" applyBorder="1" applyAlignment="1">
      <alignment horizontal="center" vertical="center"/>
    </xf>
    <xf numFmtId="0" fontId="1" fillId="12" borderId="0" xfId="0" applyFont="1" applyFill="1" applyAlignment="1">
      <alignment wrapText="1"/>
    </xf>
    <xf numFmtId="0" fontId="7" fillId="8" borderId="30" xfId="0" applyFont="1" applyFill="1" applyBorder="1" applyAlignment="1"/>
    <xf numFmtId="9" fontId="11" fillId="6" borderId="6" xfId="0" quotePrefix="1" applyNumberFormat="1" applyFont="1" applyFill="1" applyBorder="1" applyAlignment="1">
      <alignment horizontal="center"/>
    </xf>
    <xf numFmtId="164" fontId="11" fillId="12" borderId="6" xfId="0" applyNumberFormat="1" applyFont="1" applyFill="1" applyBorder="1" applyAlignment="1">
      <alignment horizontal="center"/>
    </xf>
    <xf numFmtId="165" fontId="11" fillId="6" borderId="6" xfId="0" applyNumberFormat="1" applyFont="1" applyFill="1" applyBorder="1" applyAlignment="1">
      <alignment horizontal="center"/>
    </xf>
    <xf numFmtId="165" fontId="7" fillId="0" borderId="6" xfId="0" applyNumberFormat="1" applyFont="1" applyBorder="1" applyAlignment="1">
      <alignment horizontal="center" wrapText="1"/>
    </xf>
    <xf numFmtId="9" fontId="7" fillId="0" borderId="47" xfId="0" quotePrefix="1" applyNumberFormat="1" applyFont="1" applyBorder="1" applyAlignment="1">
      <alignment horizontal="center" wrapText="1"/>
    </xf>
    <xf numFmtId="165" fontId="7" fillId="0" borderId="47" xfId="0" applyNumberFormat="1" applyFont="1" applyBorder="1" applyAlignment="1">
      <alignment horizontal="center" wrapText="1"/>
    </xf>
    <xf numFmtId="9" fontId="7" fillId="6" borderId="47" xfId="0" quotePrefix="1" applyNumberFormat="1" applyFont="1" applyFill="1" applyBorder="1" applyAlignment="1">
      <alignment horizontal="center" wrapText="1"/>
    </xf>
    <xf numFmtId="165" fontId="7" fillId="6" borderId="47" xfId="0" applyNumberFormat="1" applyFont="1" applyFill="1" applyBorder="1" applyAlignment="1">
      <alignment horizontal="center" wrapText="1"/>
    </xf>
    <xf numFmtId="165" fontId="7" fillId="0" borderId="19" xfId="0" applyNumberFormat="1" applyFont="1" applyBorder="1" applyAlignment="1">
      <alignment horizontal="center" wrapText="1"/>
    </xf>
    <xf numFmtId="165" fontId="7" fillId="6" borderId="56" xfId="0" applyNumberFormat="1" applyFont="1" applyFill="1" applyBorder="1" applyAlignment="1">
      <alignment horizontal="center" wrapText="1"/>
    </xf>
    <xf numFmtId="165" fontId="7" fillId="0" borderId="19" xfId="0" applyNumberFormat="1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9" fontId="7" fillId="6" borderId="19" xfId="0" applyNumberFormat="1" applyFont="1" applyFill="1" applyBorder="1" applyAlignment="1">
      <alignment horizontal="center" wrapText="1"/>
    </xf>
    <xf numFmtId="0" fontId="7" fillId="6" borderId="6" xfId="0" applyFont="1" applyFill="1" applyBorder="1" applyAlignment="1">
      <alignment horizontal="center" vertical="center"/>
    </xf>
    <xf numFmtId="165" fontId="7" fillId="6" borderId="6" xfId="0" applyNumberFormat="1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6" xfId="0" quotePrefix="1" applyFont="1" applyFill="1" applyBorder="1" applyAlignment="1">
      <alignment horizontal="center" vertical="center"/>
    </xf>
    <xf numFmtId="0" fontId="7" fillId="9" borderId="32" xfId="0" applyFont="1" applyFill="1" applyBorder="1" applyAlignment="1"/>
    <xf numFmtId="165" fontId="7" fillId="6" borderId="56" xfId="0" applyNumberFormat="1" applyFont="1" applyFill="1" applyBorder="1" applyAlignment="1">
      <alignment horizontal="center" vertical="center"/>
    </xf>
    <xf numFmtId="165" fontId="7" fillId="6" borderId="56" xfId="0" applyNumberFormat="1" applyFont="1" applyFill="1" applyBorder="1" applyAlignment="1">
      <alignment horizontal="center" vertical="center"/>
    </xf>
    <xf numFmtId="0" fontId="7" fillId="6" borderId="5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wrapText="1"/>
    </xf>
    <xf numFmtId="0" fontId="7" fillId="0" borderId="47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1" fillId="11" borderId="72" xfId="0" applyFont="1" applyFill="1" applyBorder="1" applyAlignment="1">
      <alignment horizontal="center"/>
    </xf>
    <xf numFmtId="0" fontId="1" fillId="0" borderId="73" xfId="0" applyFont="1" applyBorder="1" applyAlignment="1">
      <alignment wrapText="1"/>
    </xf>
    <xf numFmtId="0" fontId="1" fillId="0" borderId="74" xfId="0" applyFont="1" applyBorder="1" applyAlignment="1">
      <alignment wrapText="1"/>
    </xf>
    <xf numFmtId="0" fontId="5" fillId="6" borderId="66" xfId="0" applyFont="1" applyFill="1" applyBorder="1" applyAlignment="1">
      <alignment horizontal="center"/>
    </xf>
    <xf numFmtId="0" fontId="1" fillId="0" borderId="67" xfId="0" applyFont="1" applyBorder="1" applyAlignment="1">
      <alignment wrapText="1"/>
    </xf>
    <xf numFmtId="0" fontId="1" fillId="0" borderId="68" xfId="0" applyFont="1" applyBorder="1" applyAlignment="1">
      <alignment wrapText="1"/>
    </xf>
    <xf numFmtId="0" fontId="19" fillId="7" borderId="69" xfId="0" applyFont="1" applyFill="1" applyBorder="1" applyAlignment="1">
      <alignment horizontal="center"/>
    </xf>
    <xf numFmtId="0" fontId="1" fillId="0" borderId="70" xfId="0" applyFont="1" applyBorder="1" applyAlignment="1">
      <alignment wrapText="1"/>
    </xf>
    <xf numFmtId="0" fontId="1" fillId="0" borderId="71" xfId="0" applyFont="1" applyBorder="1" applyAlignment="1">
      <alignment wrapText="1"/>
    </xf>
    <xf numFmtId="0" fontId="11" fillId="11" borderId="69" xfId="0" applyFont="1" applyFill="1" applyBorder="1" applyAlignment="1">
      <alignment horizontal="center"/>
    </xf>
    <xf numFmtId="0" fontId="0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22" fillId="13" borderId="1" xfId="1" applyFont="1" applyFill="1" applyBorder="1" applyAlignment="1">
      <alignment horizontal="center" vertical="center" wrapText="1"/>
    </xf>
    <xf numFmtId="0" fontId="23" fillId="13" borderId="1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wrapText="1"/>
    </xf>
    <xf numFmtId="0" fontId="26" fillId="14" borderId="0" xfId="0" applyFont="1" applyFill="1" applyAlignment="1">
      <alignment wrapText="1"/>
    </xf>
    <xf numFmtId="0" fontId="25" fillId="14" borderId="68" xfId="0" applyFont="1" applyFill="1" applyBorder="1" applyAlignment="1">
      <alignment horizontal="center" vertical="center" wrapText="1"/>
    </xf>
    <xf numFmtId="0" fontId="25" fillId="15" borderId="68" xfId="0" applyFont="1" applyFill="1" applyBorder="1" applyAlignment="1">
      <alignment horizontal="center" wrapText="1"/>
    </xf>
    <xf numFmtId="0" fontId="4" fillId="0" borderId="84" xfId="0" applyFont="1" applyBorder="1" applyAlignment="1">
      <alignment horizontal="center" vertical="center" wrapText="1"/>
    </xf>
    <xf numFmtId="0" fontId="3" fillId="0" borderId="85" xfId="0" applyFont="1" applyBorder="1" applyAlignment="1">
      <alignment horizontal="center" vertical="center" wrapText="1"/>
    </xf>
    <xf numFmtId="0" fontId="0" fillId="0" borderId="86" xfId="0" applyFont="1" applyBorder="1" applyAlignment="1">
      <alignment wrapText="1"/>
    </xf>
    <xf numFmtId="0" fontId="27" fillId="0" borderId="8" xfId="0" applyFont="1" applyBorder="1" applyAlignment="1">
      <alignment wrapText="1"/>
    </xf>
    <xf numFmtId="0" fontId="28" fillId="0" borderId="11" xfId="0" applyFont="1" applyBorder="1" applyAlignment="1">
      <alignment horizontal="center" wrapText="1"/>
    </xf>
    <xf numFmtId="0" fontId="24" fillId="4" borderId="0" xfId="0" applyFont="1" applyFill="1" applyAlignment="1">
      <alignment horizontal="center" vertical="center" wrapText="1"/>
    </xf>
    <xf numFmtId="0" fontId="29" fillId="9" borderId="32" xfId="0" applyFont="1" applyFill="1" applyBorder="1" applyAlignment="1">
      <alignment wrapText="1"/>
    </xf>
    <xf numFmtId="0" fontId="29" fillId="9" borderId="35" xfId="0" applyFont="1" applyFill="1" applyBorder="1" applyAlignment="1">
      <alignment wrapText="1"/>
    </xf>
    <xf numFmtId="0" fontId="29" fillId="9" borderId="45" xfId="0" applyFont="1" applyFill="1" applyBorder="1" applyAlignment="1">
      <alignment wrapText="1"/>
    </xf>
    <xf numFmtId="0" fontId="29" fillId="9" borderId="49" xfId="0" applyFont="1" applyFill="1" applyBorder="1" applyAlignment="1">
      <alignment wrapText="1"/>
    </xf>
    <xf numFmtId="0" fontId="29" fillId="9" borderId="32" xfId="0" applyFont="1" applyFill="1" applyBorder="1" applyAlignment="1"/>
    <xf numFmtId="0" fontId="29" fillId="9" borderId="49" xfId="0" applyFont="1" applyFill="1" applyBorder="1" applyAlignment="1"/>
    <xf numFmtId="0" fontId="12" fillId="7" borderId="69" xfId="0" applyFont="1" applyFill="1" applyBorder="1" applyAlignment="1">
      <alignment horizontal="center"/>
    </xf>
    <xf numFmtId="0" fontId="12" fillId="7" borderId="70" xfId="0" applyFont="1" applyFill="1" applyBorder="1" applyAlignment="1">
      <alignment horizontal="center"/>
    </xf>
    <xf numFmtId="0" fontId="12" fillId="7" borderId="7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0</xdr:row>
      <xdr:rowOff>0</xdr:rowOff>
    </xdr:from>
    <xdr:ext cx="1276350" cy="13144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133350</xdr:colOff>
      <xdr:row>0</xdr:row>
      <xdr:rowOff>85725</xdr:rowOff>
    </xdr:from>
    <xdr:ext cx="1276350" cy="1333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133350</xdr:colOff>
      <xdr:row>0</xdr:row>
      <xdr:rowOff>85725</xdr:rowOff>
    </xdr:from>
    <xdr:ext cx="1276350" cy="1333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133350</xdr:colOff>
      <xdr:row>0</xdr:row>
      <xdr:rowOff>85725</xdr:rowOff>
    </xdr:from>
    <xdr:ext cx="1276350" cy="1333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133350</xdr:colOff>
      <xdr:row>0</xdr:row>
      <xdr:rowOff>85725</xdr:rowOff>
    </xdr:from>
    <xdr:ext cx="1276350" cy="1333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002"/>
  <sheetViews>
    <sheetView tabSelected="1" workbookViewId="0">
      <selection activeCell="H12" sqref="H12"/>
    </sheetView>
  </sheetViews>
  <sheetFormatPr baseColWidth="10" defaultColWidth="14.44140625" defaultRowHeight="15" customHeight="1" x14ac:dyDescent="0.25"/>
  <cols>
    <col min="1" max="2" width="8.6640625" customWidth="1"/>
    <col min="3" max="3" width="9.88671875" customWidth="1"/>
    <col min="4" max="4" width="18.77734375" customWidth="1"/>
    <col min="5" max="5" width="10" customWidth="1"/>
    <col min="6" max="6" width="12.6640625" customWidth="1"/>
    <col min="7" max="26" width="8.6640625" customWidth="1"/>
  </cols>
  <sheetData>
    <row r="1" spans="1:22" ht="12.75" customHeight="1" x14ac:dyDescent="0.25">
      <c r="A1" s="228" t="s">
        <v>33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</row>
    <row r="2" spans="1:22" ht="12.75" customHeight="1" x14ac:dyDescent="0.25"/>
    <row r="3" spans="1:22" ht="39.6" x14ac:dyDescent="0.25">
      <c r="A3" s="230" t="s">
        <v>34</v>
      </c>
      <c r="H3" s="239" t="s">
        <v>38</v>
      </c>
      <c r="I3" s="210"/>
      <c r="J3" s="210"/>
      <c r="K3" s="210"/>
      <c r="L3" s="210"/>
      <c r="M3" s="210"/>
      <c r="N3" s="210"/>
      <c r="O3" s="210"/>
      <c r="P3" s="210"/>
    </row>
    <row r="4" spans="1:22" ht="12.75" customHeight="1" x14ac:dyDescent="0.25">
      <c r="E4" s="1"/>
      <c r="H4" s="210"/>
      <c r="I4" s="210"/>
      <c r="J4" s="210"/>
      <c r="K4" s="210"/>
      <c r="L4" s="210"/>
      <c r="M4" s="210"/>
      <c r="N4" s="210"/>
      <c r="O4" s="210"/>
      <c r="P4" s="210"/>
    </row>
    <row r="5" spans="1:22" ht="12.75" customHeight="1" thickBot="1" x14ac:dyDescent="0.3">
      <c r="H5" s="210"/>
      <c r="I5" s="210"/>
      <c r="J5" s="210"/>
      <c r="K5" s="210"/>
      <c r="L5" s="210"/>
      <c r="M5" s="210"/>
      <c r="N5" s="210"/>
      <c r="O5" s="210"/>
      <c r="P5" s="210"/>
    </row>
    <row r="6" spans="1:22" ht="40.799999999999997" thickTop="1" thickBot="1" x14ac:dyDescent="0.3">
      <c r="C6" s="232" t="s">
        <v>35</v>
      </c>
      <c r="D6" s="235" t="s">
        <v>31</v>
      </c>
      <c r="E6" s="234" t="s">
        <v>0</v>
      </c>
      <c r="F6" s="227" t="s">
        <v>32</v>
      </c>
      <c r="H6" s="210"/>
      <c r="I6" s="210"/>
      <c r="J6" s="210"/>
      <c r="K6" s="210"/>
      <c r="L6" s="210"/>
      <c r="M6" s="210"/>
      <c r="N6" s="210"/>
      <c r="O6" s="210"/>
      <c r="P6" s="210"/>
    </row>
    <row r="7" spans="1:22" ht="12.75" customHeight="1" thickTop="1" x14ac:dyDescent="0.25">
      <c r="C7" s="233">
        <v>2.5</v>
      </c>
      <c r="D7" s="236" t="s">
        <v>27</v>
      </c>
      <c r="E7" s="2">
        <v>430</v>
      </c>
      <c r="F7" s="3">
        <f>MROUND(E7*0.95,'Training Maxes'!$C$7)</f>
        <v>407.5</v>
      </c>
      <c r="H7" s="210"/>
      <c r="I7" s="210"/>
      <c r="J7" s="210"/>
      <c r="K7" s="210"/>
      <c r="L7" s="210"/>
      <c r="M7" s="210"/>
      <c r="N7" s="210"/>
      <c r="O7" s="210"/>
      <c r="P7" s="210"/>
    </row>
    <row r="8" spans="1:22" ht="12.75" customHeight="1" x14ac:dyDescent="0.25">
      <c r="C8" s="231"/>
      <c r="D8" s="4" t="s">
        <v>28</v>
      </c>
      <c r="E8" s="5">
        <v>285</v>
      </c>
      <c r="F8" s="6">
        <f>MROUND(E8*0.95,'Training Maxes'!$C$7)</f>
        <v>270</v>
      </c>
      <c r="H8" s="210"/>
      <c r="I8" s="210"/>
      <c r="J8" s="210"/>
      <c r="K8" s="210"/>
      <c r="L8" s="210"/>
      <c r="M8" s="210"/>
      <c r="N8" s="210"/>
      <c r="O8" s="210"/>
      <c r="P8" s="210"/>
    </row>
    <row r="9" spans="1:22" ht="12.75" customHeight="1" x14ac:dyDescent="0.25">
      <c r="D9" s="4" t="s">
        <v>29</v>
      </c>
      <c r="E9" s="5">
        <v>430</v>
      </c>
      <c r="F9" s="6">
        <f>MROUND(E9*0.95,'Training Maxes'!$C$7)</f>
        <v>407.5</v>
      </c>
      <c r="H9" s="210"/>
      <c r="I9" s="210"/>
      <c r="J9" s="210"/>
      <c r="K9" s="210"/>
      <c r="L9" s="210"/>
      <c r="M9" s="210"/>
      <c r="N9" s="210"/>
      <c r="O9" s="210"/>
      <c r="P9" s="210"/>
    </row>
    <row r="10" spans="1:22" ht="12.75" customHeight="1" x14ac:dyDescent="0.25">
      <c r="D10" s="4" t="s">
        <v>30</v>
      </c>
      <c r="E10" s="5">
        <v>165</v>
      </c>
      <c r="F10" s="6">
        <f>MROUND(E10*0.95,'Training Maxes'!$C$7)</f>
        <v>157.5</v>
      </c>
      <c r="H10" s="210"/>
      <c r="I10" s="210"/>
      <c r="J10" s="210"/>
      <c r="K10" s="210"/>
      <c r="L10" s="210"/>
      <c r="M10" s="210"/>
      <c r="N10" s="210"/>
      <c r="O10" s="210"/>
      <c r="P10" s="210"/>
    </row>
    <row r="11" spans="1:22" ht="12.75" customHeight="1" x14ac:dyDescent="0.25">
      <c r="D11" s="237" t="s">
        <v>36</v>
      </c>
      <c r="E11" s="7">
        <v>120</v>
      </c>
      <c r="F11" s="8">
        <f>MROUND(E11*0.95,'Training Maxes'!$C$7)</f>
        <v>115</v>
      </c>
      <c r="H11" s="210"/>
      <c r="I11" s="210"/>
      <c r="J11" s="210"/>
      <c r="K11" s="210"/>
      <c r="L11" s="210"/>
      <c r="M11" s="210"/>
      <c r="N11" s="210"/>
      <c r="O11" s="210"/>
      <c r="P11" s="210"/>
    </row>
    <row r="12" spans="1:22" ht="12.75" customHeight="1" x14ac:dyDescent="0.25">
      <c r="D12" s="9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22" ht="12.75" customHeight="1" x14ac:dyDescent="0.25">
      <c r="D13" s="9"/>
      <c r="E13" s="238" t="s">
        <v>37</v>
      </c>
      <c r="F13" s="211"/>
      <c r="G13" s="211"/>
      <c r="H13" s="211"/>
      <c r="I13" s="211"/>
      <c r="J13" s="211"/>
      <c r="K13" s="211"/>
      <c r="L13" s="211"/>
      <c r="M13" s="211"/>
      <c r="N13" s="212"/>
    </row>
    <row r="14" spans="1:22" ht="12.75" customHeight="1" x14ac:dyDescent="0.25">
      <c r="D14" s="11"/>
      <c r="E14" s="12">
        <v>1</v>
      </c>
      <c r="F14" s="13">
        <v>2</v>
      </c>
      <c r="G14" s="13">
        <v>3</v>
      </c>
      <c r="H14" s="13">
        <v>4</v>
      </c>
      <c r="I14" s="13">
        <v>5</v>
      </c>
      <c r="J14" s="13">
        <v>6</v>
      </c>
      <c r="K14" s="13">
        <v>7</v>
      </c>
      <c r="L14" s="13">
        <v>8</v>
      </c>
      <c r="M14" s="13">
        <v>9</v>
      </c>
      <c r="N14" s="13">
        <v>10</v>
      </c>
    </row>
    <row r="15" spans="1:22" ht="12.75" customHeight="1" x14ac:dyDescent="0.25">
      <c r="C15" s="213" t="s">
        <v>2</v>
      </c>
      <c r="D15" s="14">
        <v>10</v>
      </c>
      <c r="E15" s="15">
        <v>1</v>
      </c>
      <c r="F15" s="16">
        <v>0.96</v>
      </c>
      <c r="G15" s="16">
        <v>0.92</v>
      </c>
      <c r="H15" s="16">
        <v>0.89</v>
      </c>
      <c r="I15" s="17">
        <v>0.86</v>
      </c>
      <c r="J15" s="17">
        <v>0.84</v>
      </c>
      <c r="K15" s="18">
        <v>0.81</v>
      </c>
      <c r="L15" s="18">
        <v>0.79</v>
      </c>
      <c r="M15" s="17">
        <v>0.76</v>
      </c>
      <c r="N15" s="17">
        <v>0.74</v>
      </c>
    </row>
    <row r="16" spans="1:22" ht="12.75" customHeight="1" x14ac:dyDescent="0.25">
      <c r="C16" s="214"/>
      <c r="D16" s="19">
        <v>9.5</v>
      </c>
      <c r="E16" s="20">
        <v>0.98</v>
      </c>
      <c r="F16" s="21">
        <v>0.94</v>
      </c>
      <c r="G16" s="21">
        <v>0.91</v>
      </c>
      <c r="H16" s="22">
        <v>0.88</v>
      </c>
      <c r="I16" s="22">
        <v>0.85</v>
      </c>
      <c r="J16" s="22">
        <v>0.82</v>
      </c>
      <c r="K16" s="23">
        <v>0.8</v>
      </c>
      <c r="L16" s="22">
        <v>0.77</v>
      </c>
      <c r="M16" s="22">
        <v>0.75</v>
      </c>
      <c r="N16" s="22">
        <v>0.72</v>
      </c>
    </row>
    <row r="17" spans="3:14" ht="12.75" customHeight="1" x14ac:dyDescent="0.25">
      <c r="C17" s="214"/>
      <c r="D17" s="19">
        <v>9</v>
      </c>
      <c r="E17" s="20">
        <v>0.96</v>
      </c>
      <c r="F17" s="21">
        <v>0.92</v>
      </c>
      <c r="G17" s="21">
        <v>0.89</v>
      </c>
      <c r="H17" s="22">
        <v>0.86</v>
      </c>
      <c r="I17" s="22">
        <v>0.84</v>
      </c>
      <c r="J17" s="23">
        <v>0.81</v>
      </c>
      <c r="K17" s="23">
        <v>0.79</v>
      </c>
      <c r="L17" s="22">
        <v>0.76</v>
      </c>
      <c r="M17" s="22">
        <v>0.74</v>
      </c>
      <c r="N17" s="22">
        <v>0.71</v>
      </c>
    </row>
    <row r="18" spans="3:14" ht="12.75" customHeight="1" x14ac:dyDescent="0.25">
      <c r="C18" s="214"/>
      <c r="D18" s="19">
        <v>8.5</v>
      </c>
      <c r="E18" s="20">
        <v>0.94</v>
      </c>
      <c r="F18" s="21">
        <v>0.91</v>
      </c>
      <c r="G18" s="22">
        <v>0.88</v>
      </c>
      <c r="H18" s="22">
        <v>0.85</v>
      </c>
      <c r="I18" s="22">
        <v>0.82</v>
      </c>
      <c r="J18" s="23">
        <v>0.8</v>
      </c>
      <c r="K18" s="22">
        <v>0.77</v>
      </c>
      <c r="L18" s="22">
        <v>0.75</v>
      </c>
      <c r="M18" s="22">
        <v>0.72</v>
      </c>
      <c r="N18" s="22">
        <v>0.69</v>
      </c>
    </row>
    <row r="19" spans="3:14" ht="12.75" customHeight="1" x14ac:dyDescent="0.25">
      <c r="C19" s="214"/>
      <c r="D19" s="19">
        <v>8</v>
      </c>
      <c r="E19" s="20">
        <v>0.92</v>
      </c>
      <c r="F19" s="21">
        <v>0.89</v>
      </c>
      <c r="G19" s="22">
        <v>0.86</v>
      </c>
      <c r="H19" s="22">
        <v>0.84</v>
      </c>
      <c r="I19" s="23">
        <v>0.81</v>
      </c>
      <c r="J19" s="23">
        <v>0.79</v>
      </c>
      <c r="K19" s="22">
        <v>0.76</v>
      </c>
      <c r="L19" s="22">
        <v>0.74</v>
      </c>
      <c r="M19" s="22">
        <v>0.71</v>
      </c>
      <c r="N19" s="22">
        <v>0.68</v>
      </c>
    </row>
    <row r="20" spans="3:14" ht="12.75" customHeight="1" x14ac:dyDescent="0.25">
      <c r="C20" s="214"/>
      <c r="D20" s="19">
        <v>7.5</v>
      </c>
      <c r="E20" s="20">
        <v>0.91</v>
      </c>
      <c r="F20" s="22">
        <v>0.88</v>
      </c>
      <c r="G20" s="22">
        <v>0.85</v>
      </c>
      <c r="H20" s="22">
        <v>0.82</v>
      </c>
      <c r="I20" s="23">
        <v>0.8</v>
      </c>
      <c r="J20" s="22">
        <v>0.77</v>
      </c>
      <c r="K20" s="22">
        <v>0.75</v>
      </c>
      <c r="L20" s="22">
        <v>0.72</v>
      </c>
      <c r="M20" s="22">
        <v>0.69</v>
      </c>
      <c r="N20" s="22">
        <v>0.67</v>
      </c>
    </row>
    <row r="21" spans="3:14" ht="12.75" customHeight="1" x14ac:dyDescent="0.25">
      <c r="C21" s="214"/>
      <c r="D21" s="19">
        <v>7</v>
      </c>
      <c r="E21" s="20">
        <v>0.89</v>
      </c>
      <c r="F21" s="22">
        <v>0.86</v>
      </c>
      <c r="G21" s="22">
        <v>0.84</v>
      </c>
      <c r="H21" s="23">
        <v>0.81</v>
      </c>
      <c r="I21" s="23">
        <v>0.79</v>
      </c>
      <c r="J21" s="22">
        <v>0.76</v>
      </c>
      <c r="K21" s="22">
        <v>0.74</v>
      </c>
      <c r="L21" s="22">
        <v>0.71</v>
      </c>
      <c r="M21" s="22">
        <v>0.68</v>
      </c>
      <c r="N21" s="22">
        <v>0.65</v>
      </c>
    </row>
    <row r="22" spans="3:14" ht="12.75" customHeight="1" x14ac:dyDescent="0.25">
      <c r="C22" s="215"/>
      <c r="D22" s="19">
        <v>6.5</v>
      </c>
      <c r="E22" s="24">
        <v>0.88</v>
      </c>
      <c r="F22" s="22">
        <v>0.85</v>
      </c>
      <c r="G22" s="22">
        <v>0.82</v>
      </c>
      <c r="H22" s="23">
        <v>0.8</v>
      </c>
      <c r="I22" s="22">
        <v>0.77</v>
      </c>
      <c r="J22" s="22">
        <v>0.75</v>
      </c>
      <c r="K22" s="22">
        <v>0.72</v>
      </c>
      <c r="L22" s="22">
        <v>0.69</v>
      </c>
      <c r="M22" s="22">
        <v>0.67</v>
      </c>
      <c r="N22" s="22">
        <v>0.64</v>
      </c>
    </row>
    <row r="23" spans="3:14" ht="12.75" customHeight="1" x14ac:dyDescent="0.25"/>
    <row r="24" spans="3:14" ht="12.75" customHeight="1" x14ac:dyDescent="0.25"/>
    <row r="25" spans="3:14" ht="12.75" customHeight="1" x14ac:dyDescent="0.25"/>
    <row r="26" spans="3:14" ht="12.75" customHeight="1" x14ac:dyDescent="0.25"/>
    <row r="27" spans="3:14" ht="12.75" customHeight="1" x14ac:dyDescent="0.25"/>
    <row r="28" spans="3:14" ht="12.75" customHeight="1" x14ac:dyDescent="0.25"/>
    <row r="29" spans="3:14" ht="12.75" customHeight="1" x14ac:dyDescent="0.25"/>
    <row r="30" spans="3:14" ht="12.75" customHeight="1" x14ac:dyDescent="0.25"/>
    <row r="31" spans="3:14" ht="12.75" customHeight="1" x14ac:dyDescent="0.25"/>
    <row r="32" spans="3:14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  <row r="1001" ht="12.75" customHeight="1" x14ac:dyDescent="0.25"/>
    <row r="1002" ht="12.75" customHeight="1" x14ac:dyDescent="0.25"/>
  </sheetData>
  <mergeCells count="4">
    <mergeCell ref="H3:P11"/>
    <mergeCell ref="E13:N13"/>
    <mergeCell ref="C15:C22"/>
    <mergeCell ref="A1:V1"/>
  </mergeCells>
  <hyperlinks>
    <hyperlink ref="A1" r:id="rId1" xr:uid="{45F66D4C-F680-48AC-A592-92FAC6BDCD37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1:AJ1000"/>
  <sheetViews>
    <sheetView workbookViewId="0">
      <selection activeCell="B21" sqref="B21"/>
    </sheetView>
  </sheetViews>
  <sheetFormatPr baseColWidth="10" defaultColWidth="14.44140625" defaultRowHeight="15" customHeight="1" x14ac:dyDescent="0.25"/>
  <cols>
    <col min="1" max="1" width="17.109375" customWidth="1"/>
    <col min="2" max="2" width="41.109375" customWidth="1"/>
    <col min="3" max="3" width="4.88671875" customWidth="1"/>
    <col min="4" max="4" width="7" customWidth="1"/>
    <col min="5" max="6" width="10.44140625" customWidth="1"/>
    <col min="7" max="7" width="5.33203125" customWidth="1"/>
    <col min="8" max="8" width="11.88671875" bestFit="1" customWidth="1"/>
    <col min="9" max="9" width="5.5546875" customWidth="1"/>
    <col min="10" max="10" width="7" customWidth="1"/>
    <col min="11" max="12" width="9.88671875" customWidth="1"/>
    <col min="13" max="13" width="5.33203125" customWidth="1"/>
    <col min="14" max="14" width="12.33203125" bestFit="1" customWidth="1"/>
    <col min="15" max="15" width="4.5546875" customWidth="1"/>
    <col min="16" max="16" width="6.33203125" customWidth="1"/>
    <col min="17" max="18" width="9.5546875" customWidth="1"/>
    <col min="19" max="19" width="5.44140625" customWidth="1"/>
    <col min="20" max="20" width="12.33203125" bestFit="1" customWidth="1"/>
    <col min="21" max="21" width="5" customWidth="1"/>
    <col min="22" max="22" width="6.33203125" customWidth="1"/>
    <col min="23" max="24" width="9.44140625" customWidth="1"/>
    <col min="25" max="25" width="5.88671875" customWidth="1"/>
    <col min="26" max="26" width="12.33203125" bestFit="1" customWidth="1"/>
    <col min="27" max="27" width="41.33203125" customWidth="1"/>
    <col min="28" max="28" width="6.6640625" customWidth="1"/>
    <col min="29" max="29" width="9.44140625" customWidth="1"/>
    <col min="30" max="30" width="5.5546875" customWidth="1"/>
    <col min="31" max="31" width="4.5546875" customWidth="1"/>
    <col min="32" max="32" width="4.109375" customWidth="1"/>
    <col min="33" max="33" width="5.44140625" customWidth="1"/>
    <col min="34" max="34" width="4.6640625" customWidth="1"/>
    <col min="35" max="35" width="5.5546875" customWidth="1"/>
    <col min="36" max="36" width="4.5546875" customWidth="1"/>
  </cols>
  <sheetData>
    <row r="1" spans="2:36" ht="12.75" customHeight="1" x14ac:dyDescent="0.25"/>
    <row r="2" spans="2:36" ht="75" customHeight="1" x14ac:dyDescent="0.25"/>
    <row r="3" spans="2:36" ht="20.25" customHeight="1" x14ac:dyDescent="0.25">
      <c r="B3" s="25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2:36" ht="13.5" customHeight="1" x14ac:dyDescent="0.25">
      <c r="B4" s="29" t="s">
        <v>43</v>
      </c>
      <c r="C4" s="30"/>
      <c r="D4" s="30"/>
      <c r="E4" s="30"/>
      <c r="F4" s="30"/>
      <c r="G4" s="30"/>
      <c r="H4" s="31"/>
      <c r="I4" s="32" t="s">
        <v>44</v>
      </c>
      <c r="J4" s="30"/>
      <c r="K4" s="30"/>
      <c r="L4" s="30"/>
      <c r="M4" s="30"/>
      <c r="N4" s="31"/>
      <c r="O4" s="32" t="s">
        <v>45</v>
      </c>
      <c r="P4" s="30"/>
      <c r="Q4" s="30"/>
      <c r="R4" s="30"/>
      <c r="S4" s="30"/>
      <c r="T4" s="31"/>
      <c r="U4" s="32" t="s">
        <v>46</v>
      </c>
      <c r="V4" s="30"/>
      <c r="W4" s="30"/>
      <c r="X4" s="30"/>
      <c r="Y4" s="30"/>
      <c r="Z4" s="31"/>
      <c r="AA4" s="33"/>
      <c r="AB4" s="33"/>
      <c r="AC4" s="33"/>
      <c r="AD4" s="33"/>
      <c r="AE4" s="33"/>
      <c r="AF4" s="33"/>
      <c r="AG4" s="33"/>
      <c r="AH4" s="33"/>
      <c r="AI4" s="33"/>
      <c r="AJ4" s="33"/>
    </row>
    <row r="5" spans="2:36" ht="13.5" customHeight="1" x14ac:dyDescent="0.25">
      <c r="B5" s="34" t="s">
        <v>50</v>
      </c>
      <c r="C5" s="35" t="s">
        <v>51</v>
      </c>
      <c r="D5" s="36" t="s">
        <v>1</v>
      </c>
      <c r="E5" s="36" t="s">
        <v>53</v>
      </c>
      <c r="F5" s="36" t="s">
        <v>54</v>
      </c>
      <c r="G5" s="36" t="s">
        <v>3</v>
      </c>
      <c r="H5" s="37" t="s">
        <v>55</v>
      </c>
      <c r="I5" s="35" t="s">
        <v>51</v>
      </c>
      <c r="J5" s="36" t="s">
        <v>1</v>
      </c>
      <c r="K5" s="36" t="s">
        <v>53</v>
      </c>
      <c r="L5" s="36" t="s">
        <v>54</v>
      </c>
      <c r="M5" s="36" t="s">
        <v>3</v>
      </c>
      <c r="N5" s="37" t="s">
        <v>55</v>
      </c>
      <c r="O5" s="35" t="s">
        <v>51</v>
      </c>
      <c r="P5" s="36" t="s">
        <v>1</v>
      </c>
      <c r="Q5" s="36" t="s">
        <v>53</v>
      </c>
      <c r="R5" s="36" t="s">
        <v>54</v>
      </c>
      <c r="S5" s="36" t="s">
        <v>3</v>
      </c>
      <c r="T5" s="37" t="s">
        <v>55</v>
      </c>
      <c r="U5" s="35" t="s">
        <v>51</v>
      </c>
      <c r="V5" s="36" t="s">
        <v>1</v>
      </c>
      <c r="W5" s="36" t="s">
        <v>53</v>
      </c>
      <c r="X5" s="36" t="s">
        <v>54</v>
      </c>
      <c r="Y5" s="36" t="s">
        <v>3</v>
      </c>
      <c r="Z5" s="37" t="s">
        <v>55</v>
      </c>
      <c r="AA5" s="33"/>
      <c r="AB5" s="33"/>
      <c r="AC5" s="33"/>
      <c r="AD5" s="33"/>
      <c r="AE5" s="33"/>
      <c r="AF5" s="33"/>
      <c r="AG5" s="33"/>
      <c r="AH5" s="33"/>
      <c r="AI5" s="33"/>
      <c r="AJ5" s="33"/>
    </row>
    <row r="6" spans="2:36" ht="12.75" customHeight="1" x14ac:dyDescent="0.25">
      <c r="B6" s="240" t="s">
        <v>57</v>
      </c>
      <c r="C6" s="39">
        <v>4</v>
      </c>
      <c r="D6" s="40">
        <v>7</v>
      </c>
      <c r="E6" s="41">
        <v>0.67</v>
      </c>
      <c r="F6" s="42">
        <f>MROUND(SUM('Training Maxes'!F7*E6),'Training Maxes'!$C$7)</f>
        <v>272.5</v>
      </c>
      <c r="G6" s="43" t="s">
        <v>4</v>
      </c>
      <c r="H6" s="44">
        <v>180</v>
      </c>
      <c r="I6" s="39">
        <v>4</v>
      </c>
      <c r="J6" s="43">
        <v>6</v>
      </c>
      <c r="K6" s="41">
        <v>0.7</v>
      </c>
      <c r="L6" s="42">
        <f>MROUND(SUM('Training Maxes'!F7*K6),'Training Maxes'!$C$7)</f>
        <v>285</v>
      </c>
      <c r="M6" s="43" t="s">
        <v>4</v>
      </c>
      <c r="N6" s="44">
        <v>180</v>
      </c>
      <c r="O6" s="39">
        <v>4</v>
      </c>
      <c r="P6" s="43">
        <v>6</v>
      </c>
      <c r="Q6" s="41">
        <v>0.73</v>
      </c>
      <c r="R6" s="42">
        <f>MROUND(SUM('Training Maxes'!F7*Q6),'Training Maxes'!$C$7)</f>
        <v>297.5</v>
      </c>
      <c r="S6" s="43" t="s">
        <v>4</v>
      </c>
      <c r="T6" s="44">
        <v>180</v>
      </c>
      <c r="U6" s="39">
        <v>5</v>
      </c>
      <c r="V6" s="43">
        <v>5</v>
      </c>
      <c r="W6" s="41">
        <v>0.75</v>
      </c>
      <c r="X6" s="42">
        <f>MROUND(SUM('Training Maxes'!F7*W6),'Training Maxes'!$C$7)</f>
        <v>305</v>
      </c>
      <c r="Y6" s="43" t="s">
        <v>4</v>
      </c>
      <c r="Z6" s="44">
        <v>180</v>
      </c>
      <c r="AA6" s="33"/>
      <c r="AB6" s="33"/>
      <c r="AC6" s="33"/>
      <c r="AD6" s="33"/>
      <c r="AE6" s="33"/>
      <c r="AF6" s="33"/>
      <c r="AG6" s="33"/>
      <c r="AH6" s="33"/>
      <c r="AI6" s="33"/>
      <c r="AJ6" s="33"/>
    </row>
    <row r="7" spans="2:36" ht="12.75" customHeight="1" x14ac:dyDescent="0.25">
      <c r="B7" s="241" t="s">
        <v>58</v>
      </c>
      <c r="C7" s="39">
        <v>4</v>
      </c>
      <c r="D7" s="40">
        <v>7</v>
      </c>
      <c r="E7" s="41">
        <v>0.67</v>
      </c>
      <c r="F7" s="42">
        <f>MROUND(SUM('Training Maxes'!F8*E7),'Training Maxes'!$C$7)</f>
        <v>180</v>
      </c>
      <c r="G7" s="43" t="s">
        <v>5</v>
      </c>
      <c r="H7" s="44">
        <v>180</v>
      </c>
      <c r="I7" s="39">
        <v>4</v>
      </c>
      <c r="J7" s="43">
        <v>6</v>
      </c>
      <c r="K7" s="41">
        <v>0.7</v>
      </c>
      <c r="L7" s="42">
        <f>MROUND(SUM('Training Maxes'!F8*K7),'Training Maxes'!$C$7)</f>
        <v>190</v>
      </c>
      <c r="M7" s="43" t="s">
        <v>5</v>
      </c>
      <c r="N7" s="44">
        <v>180</v>
      </c>
      <c r="O7" s="39">
        <v>4</v>
      </c>
      <c r="P7" s="43">
        <v>6</v>
      </c>
      <c r="Q7" s="41">
        <v>0.73</v>
      </c>
      <c r="R7" s="42">
        <f>MROUND(SUM('Training Maxes'!F8*Q7),'Training Maxes'!$C$7)</f>
        <v>197.5</v>
      </c>
      <c r="S7" s="43" t="s">
        <v>5</v>
      </c>
      <c r="T7" s="44">
        <v>180</v>
      </c>
      <c r="U7" s="39">
        <v>5</v>
      </c>
      <c r="V7" s="43">
        <v>5</v>
      </c>
      <c r="W7" s="41">
        <v>0.75</v>
      </c>
      <c r="X7" s="42">
        <f>MROUND(SUM('Training Maxes'!F8*W7),'Training Maxes'!$C$7)</f>
        <v>202.5</v>
      </c>
      <c r="Y7" s="43" t="s">
        <v>5</v>
      </c>
      <c r="Z7" s="44">
        <v>180</v>
      </c>
      <c r="AA7" s="33"/>
      <c r="AB7" s="33"/>
      <c r="AC7" s="33"/>
      <c r="AD7" s="33"/>
      <c r="AE7" s="33"/>
      <c r="AF7" s="33"/>
      <c r="AG7" s="33"/>
      <c r="AH7" s="33"/>
      <c r="AI7" s="33"/>
      <c r="AJ7" s="33"/>
    </row>
    <row r="8" spans="2:36" ht="12.75" customHeight="1" x14ac:dyDescent="0.25">
      <c r="B8" s="241" t="s">
        <v>30</v>
      </c>
      <c r="C8" s="39">
        <v>3</v>
      </c>
      <c r="D8" s="40">
        <v>8</v>
      </c>
      <c r="E8" s="45"/>
      <c r="F8" s="46"/>
      <c r="G8" s="43" t="s">
        <v>4</v>
      </c>
      <c r="H8" s="44">
        <v>120</v>
      </c>
      <c r="I8" s="39">
        <v>3</v>
      </c>
      <c r="J8" s="43">
        <v>8</v>
      </c>
      <c r="K8" s="41"/>
      <c r="L8" s="46"/>
      <c r="M8" s="43" t="s">
        <v>4</v>
      </c>
      <c r="N8" s="44">
        <v>120</v>
      </c>
      <c r="O8" s="39">
        <v>3</v>
      </c>
      <c r="P8" s="43">
        <v>7</v>
      </c>
      <c r="Q8" s="41"/>
      <c r="R8" s="46"/>
      <c r="S8" s="43" t="s">
        <v>4</v>
      </c>
      <c r="T8" s="44">
        <v>120</v>
      </c>
      <c r="U8" s="39">
        <v>3</v>
      </c>
      <c r="V8" s="43">
        <v>7</v>
      </c>
      <c r="W8" s="41"/>
      <c r="X8" s="46"/>
      <c r="Y8" s="43" t="s">
        <v>4</v>
      </c>
      <c r="Z8" s="44">
        <v>120</v>
      </c>
      <c r="AA8" s="33"/>
      <c r="AB8" s="33"/>
      <c r="AC8" s="33"/>
      <c r="AD8" s="33"/>
      <c r="AE8" s="33"/>
      <c r="AF8" s="33"/>
      <c r="AG8" s="33"/>
      <c r="AH8" s="33"/>
      <c r="AI8" s="33"/>
      <c r="AJ8" s="33"/>
    </row>
    <row r="9" spans="2:36" ht="12.75" customHeight="1" x14ac:dyDescent="0.25">
      <c r="B9" s="240" t="s">
        <v>78</v>
      </c>
      <c r="C9" s="47">
        <v>3</v>
      </c>
      <c r="D9" s="48">
        <v>12</v>
      </c>
      <c r="E9" s="49"/>
      <c r="F9" s="50"/>
      <c r="G9" s="48" t="s">
        <v>4</v>
      </c>
      <c r="H9" s="51">
        <v>90</v>
      </c>
      <c r="I9" s="47">
        <v>3</v>
      </c>
      <c r="J9" s="48">
        <v>12</v>
      </c>
      <c r="K9" s="49"/>
      <c r="L9" s="50"/>
      <c r="M9" s="48" t="s">
        <v>4</v>
      </c>
      <c r="N9" s="51">
        <v>90</v>
      </c>
      <c r="O9" s="47">
        <v>3</v>
      </c>
      <c r="P9" s="48">
        <v>8</v>
      </c>
      <c r="Q9" s="49"/>
      <c r="R9" s="50"/>
      <c r="S9" s="48" t="s">
        <v>4</v>
      </c>
      <c r="T9" s="51">
        <v>90</v>
      </c>
      <c r="U9" s="47">
        <v>3</v>
      </c>
      <c r="V9" s="48">
        <v>8</v>
      </c>
      <c r="W9" s="49"/>
      <c r="X9" s="50"/>
      <c r="Y9" s="48" t="s">
        <v>4</v>
      </c>
      <c r="Z9" s="51">
        <v>90</v>
      </c>
      <c r="AA9" s="33"/>
      <c r="AB9" s="33"/>
      <c r="AC9" s="33"/>
      <c r="AD9" s="33"/>
      <c r="AE9" s="33"/>
      <c r="AF9" s="33"/>
      <c r="AG9" s="33"/>
      <c r="AH9" s="33"/>
      <c r="AI9" s="33"/>
      <c r="AJ9" s="33"/>
    </row>
    <row r="10" spans="2:36" ht="12.75" customHeight="1" x14ac:dyDescent="0.25">
      <c r="B10" s="52" t="s">
        <v>6</v>
      </c>
      <c r="C10" s="47">
        <v>4</v>
      </c>
      <c r="D10" s="48">
        <v>12</v>
      </c>
      <c r="E10" s="49"/>
      <c r="F10" s="50"/>
      <c r="G10" s="48" t="s">
        <v>4</v>
      </c>
      <c r="H10" s="51">
        <v>60</v>
      </c>
      <c r="I10" s="47">
        <v>4</v>
      </c>
      <c r="J10" s="48">
        <v>12</v>
      </c>
      <c r="K10" s="49"/>
      <c r="L10" s="50"/>
      <c r="M10" s="48" t="s">
        <v>4</v>
      </c>
      <c r="N10" s="51">
        <v>60</v>
      </c>
      <c r="O10" s="47">
        <v>5</v>
      </c>
      <c r="P10" s="48">
        <v>10</v>
      </c>
      <c r="Q10" s="49"/>
      <c r="R10" s="50"/>
      <c r="S10" s="48" t="s">
        <v>4</v>
      </c>
      <c r="T10" s="51">
        <v>60</v>
      </c>
      <c r="U10" s="47">
        <v>5</v>
      </c>
      <c r="V10" s="48">
        <v>10</v>
      </c>
      <c r="W10" s="49"/>
      <c r="X10" s="50"/>
      <c r="Y10" s="48" t="s">
        <v>4</v>
      </c>
      <c r="Z10" s="51">
        <v>60</v>
      </c>
      <c r="AA10" s="33"/>
      <c r="AB10" s="33"/>
      <c r="AC10" s="33"/>
      <c r="AD10" s="33"/>
      <c r="AE10" s="33"/>
      <c r="AF10" s="33"/>
      <c r="AG10" s="33"/>
      <c r="AH10" s="33"/>
      <c r="AI10" s="33"/>
      <c r="AJ10" s="33"/>
    </row>
    <row r="11" spans="2:36" ht="13.5" customHeight="1" x14ac:dyDescent="0.25">
      <c r="B11" s="53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5"/>
      <c r="AA11" s="33"/>
      <c r="AB11" s="33"/>
      <c r="AC11" s="33"/>
      <c r="AD11" s="33"/>
      <c r="AE11" s="33"/>
      <c r="AF11" s="33"/>
      <c r="AG11" s="33"/>
      <c r="AH11" s="33"/>
      <c r="AI11" s="33"/>
      <c r="AJ11" s="33"/>
    </row>
    <row r="12" spans="2:36" ht="13.5" customHeight="1" x14ac:dyDescent="0.25">
      <c r="B12" s="56" t="s">
        <v>47</v>
      </c>
      <c r="C12" s="57"/>
      <c r="D12" s="57"/>
      <c r="E12" s="57"/>
      <c r="F12" s="57"/>
      <c r="G12" s="57"/>
      <c r="H12" s="58"/>
      <c r="I12" s="59"/>
      <c r="J12" s="59"/>
      <c r="K12" s="59"/>
      <c r="L12" s="59"/>
      <c r="M12" s="59"/>
      <c r="N12" s="60"/>
      <c r="O12" s="61"/>
      <c r="P12" s="61"/>
      <c r="Q12" s="61"/>
      <c r="R12" s="61"/>
      <c r="S12" s="61"/>
      <c r="T12" s="62"/>
      <c r="U12" s="61"/>
      <c r="V12" s="61"/>
      <c r="W12" s="61"/>
      <c r="X12" s="61"/>
      <c r="Y12" s="61"/>
      <c r="Z12" s="62"/>
      <c r="AA12" s="33"/>
      <c r="AB12" s="33"/>
      <c r="AC12" s="33"/>
      <c r="AD12" s="33"/>
      <c r="AE12" s="33"/>
      <c r="AF12" s="33"/>
      <c r="AG12" s="33"/>
      <c r="AH12" s="33"/>
      <c r="AI12" s="33"/>
      <c r="AJ12" s="33"/>
    </row>
    <row r="13" spans="2:36" ht="13.5" customHeight="1" x14ac:dyDescent="0.25">
      <c r="B13" s="63" t="s">
        <v>50</v>
      </c>
      <c r="C13" s="64" t="s">
        <v>51</v>
      </c>
      <c r="D13" s="64" t="s">
        <v>1</v>
      </c>
      <c r="E13" s="36" t="s">
        <v>53</v>
      </c>
      <c r="F13" s="36" t="s">
        <v>54</v>
      </c>
      <c r="G13" s="64" t="s">
        <v>3</v>
      </c>
      <c r="H13" s="64" t="s">
        <v>55</v>
      </c>
      <c r="I13" s="64" t="s">
        <v>51</v>
      </c>
      <c r="J13" s="64" t="s">
        <v>1</v>
      </c>
      <c r="K13" s="36" t="s">
        <v>53</v>
      </c>
      <c r="L13" s="36" t="s">
        <v>54</v>
      </c>
      <c r="M13" s="64" t="s">
        <v>3</v>
      </c>
      <c r="N13" s="64" t="s">
        <v>56</v>
      </c>
      <c r="O13" s="64" t="s">
        <v>51</v>
      </c>
      <c r="P13" s="64" t="s">
        <v>1</v>
      </c>
      <c r="Q13" s="36" t="s">
        <v>53</v>
      </c>
      <c r="R13" s="36" t="s">
        <v>54</v>
      </c>
      <c r="S13" s="64" t="s">
        <v>3</v>
      </c>
      <c r="T13" s="64" t="s">
        <v>56</v>
      </c>
      <c r="U13" s="64" t="s">
        <v>51</v>
      </c>
      <c r="V13" s="64" t="s">
        <v>1</v>
      </c>
      <c r="W13" s="36" t="s">
        <v>53</v>
      </c>
      <c r="X13" s="36" t="s">
        <v>54</v>
      </c>
      <c r="Y13" s="64" t="s">
        <v>3</v>
      </c>
      <c r="Z13" s="65" t="s">
        <v>56</v>
      </c>
      <c r="AA13" s="33"/>
      <c r="AB13" s="33"/>
      <c r="AC13" s="33"/>
      <c r="AD13" s="33"/>
      <c r="AE13" s="33"/>
      <c r="AF13" s="33"/>
      <c r="AG13" s="33"/>
      <c r="AH13" s="33"/>
      <c r="AI13" s="33"/>
      <c r="AJ13" s="33"/>
    </row>
    <row r="14" spans="2:36" ht="12.75" customHeight="1" x14ac:dyDescent="0.25">
      <c r="B14" s="242" t="s">
        <v>59</v>
      </c>
      <c r="C14" s="67">
        <v>4</v>
      </c>
      <c r="D14" s="68">
        <v>7</v>
      </c>
      <c r="E14" s="69">
        <v>0.67</v>
      </c>
      <c r="F14" s="70">
        <f>MROUND(SUM('Training Maxes'!F9*E14),'Training Maxes'!$C$7)</f>
        <v>272.5</v>
      </c>
      <c r="G14" s="68" t="s">
        <v>4</v>
      </c>
      <c r="H14" s="71">
        <v>180</v>
      </c>
      <c r="I14" s="67">
        <v>4</v>
      </c>
      <c r="J14" s="68">
        <v>6</v>
      </c>
      <c r="K14" s="69">
        <v>0.7</v>
      </c>
      <c r="L14" s="70">
        <f>MROUND(SUM('Training Maxes'!F9*K14),'Training Maxes'!$C$7)</f>
        <v>285</v>
      </c>
      <c r="M14" s="68" t="s">
        <v>4</v>
      </c>
      <c r="N14" s="71">
        <v>180</v>
      </c>
      <c r="O14" s="67">
        <v>4</v>
      </c>
      <c r="P14" s="68">
        <v>6</v>
      </c>
      <c r="Q14" s="69">
        <v>0.73</v>
      </c>
      <c r="R14" s="70">
        <f>MROUND(SUM('Training Maxes'!F9*Q14),'Training Maxes'!$C$7)</f>
        <v>297.5</v>
      </c>
      <c r="S14" s="68" t="s">
        <v>4</v>
      </c>
      <c r="T14" s="71">
        <v>180</v>
      </c>
      <c r="U14" s="67">
        <v>5</v>
      </c>
      <c r="V14" s="68">
        <v>5</v>
      </c>
      <c r="W14" s="69">
        <v>0.75</v>
      </c>
      <c r="X14" s="70">
        <f>MROUND(SUM('Training Maxes'!F9*W14),'Training Maxes'!$C$7)</f>
        <v>305</v>
      </c>
      <c r="Y14" s="68" t="s">
        <v>4</v>
      </c>
      <c r="Z14" s="71">
        <v>180</v>
      </c>
      <c r="AA14" s="33"/>
      <c r="AB14" s="33"/>
      <c r="AC14" s="33"/>
      <c r="AD14" s="33"/>
      <c r="AE14" s="33"/>
      <c r="AF14" s="33"/>
      <c r="AG14" s="33"/>
      <c r="AH14" s="33"/>
      <c r="AI14" s="33"/>
      <c r="AJ14" s="33"/>
    </row>
    <row r="15" spans="2:36" ht="12.75" customHeight="1" x14ac:dyDescent="0.25">
      <c r="B15" s="243" t="s">
        <v>60</v>
      </c>
      <c r="C15" s="47">
        <v>3</v>
      </c>
      <c r="D15" s="48">
        <v>5</v>
      </c>
      <c r="E15" s="49">
        <v>0.6</v>
      </c>
      <c r="F15" s="73">
        <f>MROUND(SUM('Training Maxes'!F8*E15),'Training Maxes'!$C$7)</f>
        <v>162.5</v>
      </c>
      <c r="G15" s="48" t="s">
        <v>7</v>
      </c>
      <c r="H15" s="51">
        <v>180</v>
      </c>
      <c r="I15" s="47">
        <v>3</v>
      </c>
      <c r="J15" s="48">
        <v>6</v>
      </c>
      <c r="K15" s="49">
        <v>0.6</v>
      </c>
      <c r="L15" s="73">
        <f>MROUND(SUM('Training Maxes'!F8*K15),'Training Maxes'!$C$7)</f>
        <v>162.5</v>
      </c>
      <c r="M15" s="48" t="s">
        <v>7</v>
      </c>
      <c r="N15" s="51">
        <v>180</v>
      </c>
      <c r="O15" s="47">
        <v>3</v>
      </c>
      <c r="P15" s="48">
        <v>4</v>
      </c>
      <c r="Q15" s="49">
        <v>0.65</v>
      </c>
      <c r="R15" s="73">
        <f>MROUND(SUM('Training Maxes'!F8*Q15),'Training Maxes'!$C$7)</f>
        <v>175</v>
      </c>
      <c r="S15" s="48" t="s">
        <v>7</v>
      </c>
      <c r="T15" s="51">
        <v>180</v>
      </c>
      <c r="U15" s="47">
        <v>3</v>
      </c>
      <c r="V15" s="48">
        <v>3</v>
      </c>
      <c r="W15" s="49">
        <v>0.7</v>
      </c>
      <c r="X15" s="73">
        <f>MROUND(SUM('Training Maxes'!F8*W15),'Training Maxes'!$C$7)</f>
        <v>190</v>
      </c>
      <c r="Y15" s="48" t="s">
        <v>7</v>
      </c>
      <c r="Z15" s="51">
        <v>180</v>
      </c>
      <c r="AA15" s="33"/>
      <c r="AB15" s="33"/>
      <c r="AC15" s="33"/>
      <c r="AD15" s="33"/>
      <c r="AE15" s="33"/>
      <c r="AF15" s="33"/>
      <c r="AG15" s="33"/>
      <c r="AH15" s="33"/>
      <c r="AI15" s="33"/>
      <c r="AJ15" s="33"/>
    </row>
    <row r="16" spans="2:36" ht="12.75" customHeight="1" x14ac:dyDescent="0.25">
      <c r="B16" s="243" t="s">
        <v>61</v>
      </c>
      <c r="C16" s="47">
        <v>3</v>
      </c>
      <c r="D16" s="48">
        <v>5</v>
      </c>
      <c r="E16" s="75" t="s">
        <v>8</v>
      </c>
      <c r="F16" s="73">
        <f>MROUND(SUM('Training Maxes'!F11*'Training Maxes'!I19),'Training Maxes'!$C$7)</f>
        <v>92.5</v>
      </c>
      <c r="G16" s="48" t="s">
        <v>9</v>
      </c>
      <c r="H16" s="51">
        <v>180</v>
      </c>
      <c r="I16" s="47">
        <v>3</v>
      </c>
      <c r="J16" s="48">
        <v>6</v>
      </c>
      <c r="K16" s="75" t="s">
        <v>8</v>
      </c>
      <c r="L16" s="73">
        <f>MROUND(SUM('Training Maxes'!F11*'Training Maxes'!J19),'Training Maxes'!$C$7)</f>
        <v>90</v>
      </c>
      <c r="M16" s="48" t="s">
        <v>9</v>
      </c>
      <c r="N16" s="51">
        <v>45</v>
      </c>
      <c r="O16" s="47">
        <v>3</v>
      </c>
      <c r="P16" s="48">
        <v>4</v>
      </c>
      <c r="Q16" s="75" t="s">
        <v>8</v>
      </c>
      <c r="R16" s="73">
        <f>MROUND(SUM('Training Maxes'!F11*'Training Maxes'!H19),'Training Maxes'!$C$7)</f>
        <v>97.5</v>
      </c>
      <c r="S16" s="48" t="s">
        <v>9</v>
      </c>
      <c r="T16" s="51">
        <v>180</v>
      </c>
      <c r="U16" s="47">
        <v>3</v>
      </c>
      <c r="V16" s="48">
        <v>5</v>
      </c>
      <c r="W16" s="75" t="s">
        <v>8</v>
      </c>
      <c r="X16" s="73">
        <f>MROUND(SUM('Training Maxes'!F11*'Training Maxes'!I19),'Training Maxes'!$C$7)</f>
        <v>92.5</v>
      </c>
      <c r="Y16" s="48" t="s">
        <v>9</v>
      </c>
      <c r="Z16" s="51">
        <v>180</v>
      </c>
      <c r="AA16" s="33"/>
      <c r="AB16" s="33"/>
      <c r="AC16" s="33"/>
      <c r="AD16" s="33"/>
      <c r="AE16" s="33"/>
      <c r="AF16" s="33"/>
      <c r="AG16" s="33"/>
      <c r="AH16" s="33"/>
      <c r="AI16" s="33"/>
      <c r="AJ16" s="33"/>
    </row>
    <row r="17" spans="2:36" ht="13.2" x14ac:dyDescent="0.25">
      <c r="B17" s="243" t="s">
        <v>62</v>
      </c>
      <c r="C17" s="47">
        <v>5</v>
      </c>
      <c r="D17" s="48">
        <v>8</v>
      </c>
      <c r="E17" s="49"/>
      <c r="F17" s="50"/>
      <c r="G17" s="48" t="s">
        <v>4</v>
      </c>
      <c r="H17" s="51">
        <v>90</v>
      </c>
      <c r="I17" s="47">
        <v>5</v>
      </c>
      <c r="J17" s="48">
        <v>8</v>
      </c>
      <c r="K17" s="49"/>
      <c r="L17" s="50"/>
      <c r="M17" s="48" t="s">
        <v>4</v>
      </c>
      <c r="N17" s="51">
        <v>90</v>
      </c>
      <c r="O17" s="47">
        <v>5</v>
      </c>
      <c r="P17" s="48">
        <v>8</v>
      </c>
      <c r="Q17" s="49"/>
      <c r="R17" s="50"/>
      <c r="S17" s="48" t="s">
        <v>4</v>
      </c>
      <c r="T17" s="51">
        <v>90</v>
      </c>
      <c r="U17" s="47">
        <v>4</v>
      </c>
      <c r="V17" s="48">
        <v>8</v>
      </c>
      <c r="W17" s="49"/>
      <c r="X17" s="50"/>
      <c r="Y17" s="48" t="s">
        <v>4</v>
      </c>
      <c r="Z17" s="51">
        <v>90</v>
      </c>
      <c r="AA17" s="33"/>
      <c r="AB17" s="33"/>
      <c r="AC17" s="33"/>
      <c r="AD17" s="33"/>
      <c r="AE17" s="33"/>
      <c r="AF17" s="33"/>
      <c r="AG17" s="33"/>
      <c r="AH17" s="33"/>
      <c r="AI17" s="33"/>
      <c r="AJ17" s="33"/>
    </row>
    <row r="18" spans="2:36" ht="12.75" customHeight="1" x14ac:dyDescent="0.25">
      <c r="B18" s="53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7"/>
      <c r="AA18" s="33"/>
      <c r="AB18" s="33"/>
      <c r="AC18" s="33"/>
      <c r="AD18" s="33"/>
      <c r="AE18" s="33"/>
      <c r="AF18" s="33"/>
      <c r="AG18" s="33"/>
      <c r="AH18" s="33"/>
      <c r="AI18" s="33"/>
      <c r="AJ18" s="33"/>
    </row>
    <row r="19" spans="2:36" ht="12.75" customHeight="1" x14ac:dyDescent="0.25">
      <c r="B19" s="56" t="s">
        <v>48</v>
      </c>
      <c r="C19" s="57"/>
      <c r="D19" s="57"/>
      <c r="E19" s="57"/>
      <c r="F19" s="57"/>
      <c r="G19" s="57"/>
      <c r="H19" s="58"/>
      <c r="I19" s="59"/>
      <c r="J19" s="59"/>
      <c r="K19" s="59"/>
      <c r="L19" s="59"/>
      <c r="M19" s="59"/>
      <c r="N19" s="60"/>
      <c r="O19" s="59"/>
      <c r="P19" s="59"/>
      <c r="Q19" s="59"/>
      <c r="R19" s="59"/>
      <c r="S19" s="59"/>
      <c r="T19" s="60"/>
      <c r="U19" s="59"/>
      <c r="V19" s="59"/>
      <c r="W19" s="59"/>
      <c r="X19" s="59"/>
      <c r="Y19" s="59"/>
      <c r="Z19" s="60"/>
      <c r="AA19" s="33"/>
      <c r="AB19" s="33"/>
      <c r="AC19" s="33"/>
      <c r="AD19" s="33"/>
      <c r="AE19" s="33"/>
      <c r="AF19" s="33"/>
      <c r="AG19" s="33"/>
      <c r="AH19" s="33"/>
      <c r="AI19" s="33"/>
      <c r="AJ19" s="33"/>
    </row>
    <row r="20" spans="2:36" ht="12.75" customHeight="1" x14ac:dyDescent="0.25">
      <c r="B20" s="34" t="s">
        <v>50</v>
      </c>
      <c r="C20" s="78" t="s">
        <v>51</v>
      </c>
      <c r="D20" s="36" t="s">
        <v>1</v>
      </c>
      <c r="E20" s="36" t="s">
        <v>53</v>
      </c>
      <c r="F20" s="36" t="s">
        <v>54</v>
      </c>
      <c r="G20" s="36" t="s">
        <v>3</v>
      </c>
      <c r="H20" s="36" t="s">
        <v>55</v>
      </c>
      <c r="I20" s="36" t="s">
        <v>51</v>
      </c>
      <c r="J20" s="36" t="s">
        <v>1</v>
      </c>
      <c r="K20" s="36" t="s">
        <v>53</v>
      </c>
      <c r="L20" s="36" t="s">
        <v>54</v>
      </c>
      <c r="M20" s="36" t="s">
        <v>3</v>
      </c>
      <c r="N20" s="36" t="s">
        <v>56</v>
      </c>
      <c r="O20" s="36" t="s">
        <v>51</v>
      </c>
      <c r="P20" s="36" t="s">
        <v>1</v>
      </c>
      <c r="Q20" s="36" t="s">
        <v>53</v>
      </c>
      <c r="R20" s="36" t="s">
        <v>54</v>
      </c>
      <c r="S20" s="36" t="s">
        <v>3</v>
      </c>
      <c r="T20" s="36" t="s">
        <v>56</v>
      </c>
      <c r="U20" s="36" t="s">
        <v>51</v>
      </c>
      <c r="V20" s="36" t="s">
        <v>1</v>
      </c>
      <c r="W20" s="36" t="s">
        <v>53</v>
      </c>
      <c r="X20" s="36" t="s">
        <v>54</v>
      </c>
      <c r="Y20" s="36" t="s">
        <v>3</v>
      </c>
      <c r="Z20" s="37" t="s">
        <v>56</v>
      </c>
      <c r="AA20" s="33"/>
      <c r="AB20" s="33"/>
      <c r="AC20" s="33"/>
      <c r="AD20" s="33"/>
      <c r="AE20" s="33"/>
      <c r="AF20" s="33"/>
      <c r="AG20" s="33"/>
      <c r="AH20" s="33"/>
      <c r="AI20" s="33"/>
      <c r="AJ20" s="33"/>
    </row>
    <row r="21" spans="2:36" ht="12.75" customHeight="1" x14ac:dyDescent="0.25">
      <c r="B21" s="244" t="s">
        <v>79</v>
      </c>
      <c r="C21" s="79">
        <v>3</v>
      </c>
      <c r="D21" s="80">
        <v>6</v>
      </c>
      <c r="E21" s="81">
        <v>0.65</v>
      </c>
      <c r="F21" s="73">
        <f>MROUND(SUM('Training Maxes'!F7*E21),'Training Maxes'!$C$7)</f>
        <v>265</v>
      </c>
      <c r="G21" s="80" t="s">
        <v>5</v>
      </c>
      <c r="H21" s="82">
        <v>120</v>
      </c>
      <c r="I21" s="83">
        <v>3</v>
      </c>
      <c r="J21" s="80">
        <v>5</v>
      </c>
      <c r="K21" s="81">
        <v>0.7</v>
      </c>
      <c r="L21" s="73">
        <f>MROUND(SUM('Training Maxes'!F7*K21),'Training Maxes'!$C$7)</f>
        <v>285</v>
      </c>
      <c r="M21" s="80" t="s">
        <v>5</v>
      </c>
      <c r="N21" s="82">
        <v>120</v>
      </c>
      <c r="O21" s="83">
        <v>3</v>
      </c>
      <c r="P21" s="80">
        <v>6</v>
      </c>
      <c r="Q21" s="81">
        <v>0.68</v>
      </c>
      <c r="R21" s="73">
        <f>MROUND(SUM('Training Maxes'!F7*Q21),'Training Maxes'!$C$7)</f>
        <v>277.5</v>
      </c>
      <c r="S21" s="80" t="s">
        <v>5</v>
      </c>
      <c r="T21" s="82">
        <v>120</v>
      </c>
      <c r="U21" s="83">
        <v>3</v>
      </c>
      <c r="V21" s="80">
        <v>5</v>
      </c>
      <c r="W21" s="81">
        <v>0.73</v>
      </c>
      <c r="X21" s="73">
        <f>MROUND(SUM('Training Maxes'!F7*W21),'Training Maxes'!$C$7)</f>
        <v>297.5</v>
      </c>
      <c r="Y21" s="80" t="s">
        <v>5</v>
      </c>
      <c r="Z21" s="84">
        <v>120</v>
      </c>
      <c r="AA21" s="33"/>
      <c r="AB21" s="33"/>
      <c r="AC21" s="33"/>
      <c r="AD21" s="33"/>
      <c r="AE21" s="33"/>
      <c r="AF21" s="33"/>
      <c r="AG21" s="33"/>
      <c r="AH21" s="33"/>
      <c r="AI21" s="33"/>
      <c r="AJ21" s="33"/>
    </row>
    <row r="22" spans="2:36" ht="12.75" customHeight="1" x14ac:dyDescent="0.25">
      <c r="B22" s="240" t="s">
        <v>63</v>
      </c>
      <c r="C22" s="85">
        <v>3</v>
      </c>
      <c r="D22" s="86">
        <v>6</v>
      </c>
      <c r="E22" s="87" t="s">
        <v>8</v>
      </c>
      <c r="F22" s="88">
        <f>MROUND(SUM('Training Maxes'!E8*'Training Maxes'!J19),'Training Maxes'!$C$7)</f>
        <v>225</v>
      </c>
      <c r="G22" s="86" t="s">
        <v>4</v>
      </c>
      <c r="H22" s="89">
        <v>60</v>
      </c>
      <c r="I22" s="90">
        <v>3</v>
      </c>
      <c r="J22" s="86">
        <v>5</v>
      </c>
      <c r="K22" s="87" t="s">
        <v>8</v>
      </c>
      <c r="L22" s="88">
        <f>MROUND('Training Maxes'!E8*'Training Maxes'!I19,'Training Maxes'!$C$7)</f>
        <v>230</v>
      </c>
      <c r="M22" s="86" t="s">
        <v>4</v>
      </c>
      <c r="N22" s="89">
        <v>60</v>
      </c>
      <c r="O22" s="90">
        <v>3</v>
      </c>
      <c r="P22" s="86">
        <v>4</v>
      </c>
      <c r="Q22" s="87" t="s">
        <v>8</v>
      </c>
      <c r="R22" s="88">
        <f>MROUND('Training Maxes'!E8*'Training Maxes'!H19,'Training Maxes'!$C$7)</f>
        <v>240</v>
      </c>
      <c r="S22" s="86" t="s">
        <v>4</v>
      </c>
      <c r="T22" s="89">
        <v>60</v>
      </c>
      <c r="U22" s="90">
        <v>3</v>
      </c>
      <c r="V22" s="86">
        <v>6</v>
      </c>
      <c r="W22" s="87" t="s">
        <v>8</v>
      </c>
      <c r="X22" s="88">
        <f>MROUND('Training Maxes'!E8*'Training Maxes'!J19,'Training Maxes'!$C$7)</f>
        <v>225</v>
      </c>
      <c r="Y22" s="86" t="s">
        <v>4</v>
      </c>
      <c r="Z22" s="91">
        <v>60</v>
      </c>
      <c r="AA22" s="33"/>
      <c r="AB22" s="33"/>
      <c r="AC22" s="33"/>
      <c r="AD22" s="33"/>
      <c r="AE22" s="33"/>
      <c r="AF22" s="33"/>
      <c r="AG22" s="33"/>
      <c r="AH22" s="33"/>
      <c r="AI22" s="33"/>
      <c r="AJ22" s="33"/>
    </row>
    <row r="23" spans="2:36" ht="12" customHeight="1" x14ac:dyDescent="0.25">
      <c r="B23" s="240" t="s">
        <v>64</v>
      </c>
      <c r="C23" s="85">
        <v>5</v>
      </c>
      <c r="D23" s="86">
        <v>10</v>
      </c>
      <c r="E23" s="92"/>
      <c r="F23" s="93"/>
      <c r="G23" s="86" t="s">
        <v>5</v>
      </c>
      <c r="H23" s="89">
        <v>90</v>
      </c>
      <c r="I23" s="90">
        <v>5</v>
      </c>
      <c r="J23" s="86">
        <v>10</v>
      </c>
      <c r="K23" s="92"/>
      <c r="L23" s="93"/>
      <c r="M23" s="86" t="s">
        <v>5</v>
      </c>
      <c r="N23" s="89">
        <v>90</v>
      </c>
      <c r="O23" s="90">
        <v>5</v>
      </c>
      <c r="P23" s="86">
        <v>8</v>
      </c>
      <c r="Q23" s="92"/>
      <c r="R23" s="93"/>
      <c r="S23" s="86" t="s">
        <v>5</v>
      </c>
      <c r="T23" s="89">
        <v>90</v>
      </c>
      <c r="U23" s="90">
        <v>5</v>
      </c>
      <c r="V23" s="86">
        <v>8</v>
      </c>
      <c r="W23" s="92"/>
      <c r="X23" s="94"/>
      <c r="Y23" s="86" t="s">
        <v>5</v>
      </c>
      <c r="Z23" s="91">
        <v>90</v>
      </c>
      <c r="AA23" s="33"/>
      <c r="AB23" s="33"/>
      <c r="AC23" s="33"/>
      <c r="AD23" s="33"/>
      <c r="AE23" s="33"/>
      <c r="AF23" s="33"/>
      <c r="AG23" s="33"/>
      <c r="AH23" s="33"/>
      <c r="AI23" s="33"/>
      <c r="AJ23" s="33"/>
    </row>
    <row r="24" spans="2:36" ht="12.75" customHeight="1" x14ac:dyDescent="0.25">
      <c r="B24" s="38" t="s">
        <v>10</v>
      </c>
      <c r="C24" s="85">
        <v>3</v>
      </c>
      <c r="D24" s="86">
        <v>6</v>
      </c>
      <c r="E24" s="92"/>
      <c r="F24" s="93"/>
      <c r="G24" s="86" t="s">
        <v>5</v>
      </c>
      <c r="H24" s="89">
        <v>90</v>
      </c>
      <c r="I24" s="90">
        <v>3</v>
      </c>
      <c r="J24" s="86">
        <v>6</v>
      </c>
      <c r="K24" s="92"/>
      <c r="L24" s="93"/>
      <c r="M24" s="86" t="s">
        <v>5</v>
      </c>
      <c r="N24" s="89">
        <v>90</v>
      </c>
      <c r="O24" s="90">
        <v>3</v>
      </c>
      <c r="P24" s="86">
        <v>8</v>
      </c>
      <c r="Q24" s="92"/>
      <c r="R24" s="93"/>
      <c r="S24" s="86" t="s">
        <v>5</v>
      </c>
      <c r="T24" s="89">
        <v>90</v>
      </c>
      <c r="U24" s="90">
        <v>4</v>
      </c>
      <c r="V24" s="86">
        <v>8</v>
      </c>
      <c r="W24" s="92"/>
      <c r="X24" s="93"/>
      <c r="Y24" s="86" t="s">
        <v>5</v>
      </c>
      <c r="Z24" s="91">
        <v>90</v>
      </c>
      <c r="AA24" s="33"/>
      <c r="AB24" s="33"/>
      <c r="AC24" s="33"/>
      <c r="AD24" s="33"/>
      <c r="AE24" s="33"/>
      <c r="AF24" s="33"/>
      <c r="AG24" s="33"/>
      <c r="AH24" s="33"/>
      <c r="AI24" s="33"/>
      <c r="AJ24" s="33"/>
    </row>
    <row r="25" spans="2:36" ht="12.75" customHeight="1" x14ac:dyDescent="0.25">
      <c r="B25" s="5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5"/>
      <c r="AA25" s="33"/>
      <c r="AB25" s="33"/>
      <c r="AC25" s="33"/>
      <c r="AD25" s="33"/>
      <c r="AE25" s="33"/>
      <c r="AF25" s="33"/>
      <c r="AG25" s="33"/>
      <c r="AH25" s="33"/>
      <c r="AI25" s="33"/>
      <c r="AJ25" s="33"/>
    </row>
    <row r="26" spans="2:36" ht="12.75" customHeight="1" x14ac:dyDescent="0.25">
      <c r="B26" s="56" t="s">
        <v>49</v>
      </c>
      <c r="C26" s="57"/>
      <c r="D26" s="57"/>
      <c r="E26" s="57"/>
      <c r="F26" s="57"/>
      <c r="G26" s="57"/>
      <c r="H26" s="58"/>
      <c r="I26" s="59"/>
      <c r="J26" s="59"/>
      <c r="K26" s="59"/>
      <c r="L26" s="59"/>
      <c r="M26" s="59"/>
      <c r="N26" s="60"/>
      <c r="O26" s="59"/>
      <c r="P26" s="59"/>
      <c r="Q26" s="59"/>
      <c r="R26" s="59"/>
      <c r="S26" s="59"/>
      <c r="T26" s="60"/>
      <c r="U26" s="59"/>
      <c r="V26" s="59"/>
      <c r="W26" s="59"/>
      <c r="X26" s="59"/>
      <c r="Y26" s="59"/>
      <c r="Z26" s="60"/>
      <c r="AA26" s="33"/>
      <c r="AB26" s="33"/>
      <c r="AC26" s="33"/>
      <c r="AD26" s="33"/>
      <c r="AE26" s="33"/>
      <c r="AF26" s="33"/>
      <c r="AG26" s="33"/>
      <c r="AH26" s="33"/>
      <c r="AI26" s="33"/>
      <c r="AJ26" s="33"/>
    </row>
    <row r="27" spans="2:36" ht="12.75" customHeight="1" x14ac:dyDescent="0.25">
      <c r="B27" s="63" t="s">
        <v>50</v>
      </c>
      <c r="C27" s="64" t="s">
        <v>51</v>
      </c>
      <c r="D27" s="64" t="s">
        <v>1</v>
      </c>
      <c r="E27" s="36" t="s">
        <v>53</v>
      </c>
      <c r="F27" s="36" t="s">
        <v>54</v>
      </c>
      <c r="G27" s="64" t="s">
        <v>3</v>
      </c>
      <c r="H27" s="64" t="s">
        <v>55</v>
      </c>
      <c r="I27" s="64" t="s">
        <v>51</v>
      </c>
      <c r="J27" s="64" t="s">
        <v>1</v>
      </c>
      <c r="K27" s="36" t="s">
        <v>53</v>
      </c>
      <c r="L27" s="36" t="s">
        <v>54</v>
      </c>
      <c r="M27" s="64" t="s">
        <v>3</v>
      </c>
      <c r="N27" s="64" t="s">
        <v>56</v>
      </c>
      <c r="O27" s="64" t="s">
        <v>51</v>
      </c>
      <c r="P27" s="64" t="s">
        <v>1</v>
      </c>
      <c r="Q27" s="36" t="s">
        <v>53</v>
      </c>
      <c r="R27" s="36" t="s">
        <v>54</v>
      </c>
      <c r="S27" s="64" t="s">
        <v>3</v>
      </c>
      <c r="T27" s="64" t="s">
        <v>56</v>
      </c>
      <c r="U27" s="64" t="s">
        <v>51</v>
      </c>
      <c r="V27" s="64" t="s">
        <v>1</v>
      </c>
      <c r="W27" s="36" t="s">
        <v>53</v>
      </c>
      <c r="X27" s="36" t="s">
        <v>54</v>
      </c>
      <c r="Y27" s="64" t="s">
        <v>3</v>
      </c>
      <c r="Z27" s="65" t="s">
        <v>56</v>
      </c>
      <c r="AA27" s="33"/>
      <c r="AB27" s="33"/>
      <c r="AC27" s="33"/>
      <c r="AD27" s="33"/>
      <c r="AE27" s="33"/>
      <c r="AF27" s="33"/>
      <c r="AG27" s="33"/>
      <c r="AH27" s="33"/>
      <c r="AI27" s="33"/>
      <c r="AJ27" s="33"/>
    </row>
    <row r="28" spans="2:36" ht="12.75" customHeight="1" x14ac:dyDescent="0.25">
      <c r="B28" s="242" t="s">
        <v>65</v>
      </c>
      <c r="C28" s="47">
        <v>3</v>
      </c>
      <c r="D28" s="48">
        <v>6</v>
      </c>
      <c r="E28" s="49">
        <v>0.63</v>
      </c>
      <c r="F28" s="73">
        <f>MROUND(SUM('Training Maxes'!F9*E28),'Training Maxes'!$C$7)</f>
        <v>257.5</v>
      </c>
      <c r="G28" s="48" t="s">
        <v>11</v>
      </c>
      <c r="H28" s="51">
        <v>120</v>
      </c>
      <c r="I28" s="47">
        <v>3</v>
      </c>
      <c r="J28" s="48">
        <v>5</v>
      </c>
      <c r="K28" s="49">
        <v>0.65</v>
      </c>
      <c r="L28" s="73">
        <f>MROUND(SUM('Training Maxes'!F9*K28),'Training Maxes'!$C$7)</f>
        <v>265</v>
      </c>
      <c r="M28" s="48" t="s">
        <v>11</v>
      </c>
      <c r="N28" s="51">
        <v>120</v>
      </c>
      <c r="O28" s="47">
        <v>3</v>
      </c>
      <c r="P28" s="48">
        <v>6</v>
      </c>
      <c r="Q28" s="49">
        <v>0.68</v>
      </c>
      <c r="R28" s="73">
        <f>MROUND(SUM('Training Maxes'!F9*Q28),'Training Maxes'!$C$7)</f>
        <v>277.5</v>
      </c>
      <c r="S28" s="48" t="s">
        <v>11</v>
      </c>
      <c r="T28" s="51">
        <v>120</v>
      </c>
      <c r="U28" s="47">
        <v>3</v>
      </c>
      <c r="V28" s="48">
        <v>5</v>
      </c>
      <c r="W28" s="49">
        <v>0.73</v>
      </c>
      <c r="X28" s="73">
        <f>MROUND(SUM('Training Maxes'!F9*W28),'Training Maxes'!$C$7)</f>
        <v>297.5</v>
      </c>
      <c r="Y28" s="48" t="s">
        <v>11</v>
      </c>
      <c r="Z28" s="51">
        <v>120</v>
      </c>
      <c r="AA28" s="33"/>
      <c r="AB28" s="33"/>
      <c r="AC28" s="33"/>
      <c r="AD28" s="33"/>
      <c r="AE28" s="33"/>
      <c r="AF28" s="33"/>
      <c r="AG28" s="33"/>
      <c r="AH28" s="33"/>
      <c r="AI28" s="33"/>
      <c r="AJ28" s="33"/>
    </row>
    <row r="29" spans="2:36" ht="12.75" customHeight="1" x14ac:dyDescent="0.25">
      <c r="B29" s="242" t="s">
        <v>66</v>
      </c>
      <c r="C29" s="47">
        <v>4</v>
      </c>
      <c r="D29" s="48">
        <v>10</v>
      </c>
      <c r="E29" s="49">
        <v>0.63</v>
      </c>
      <c r="F29" s="73">
        <f>MROUND(SUM('Training Maxes'!F8*E29),'Training Maxes'!$C$7)</f>
        <v>170</v>
      </c>
      <c r="G29" s="48" t="s">
        <v>4</v>
      </c>
      <c r="H29" s="51">
        <v>120</v>
      </c>
      <c r="I29" s="47">
        <v>4</v>
      </c>
      <c r="J29" s="48">
        <v>10</v>
      </c>
      <c r="K29" s="49">
        <v>0.65</v>
      </c>
      <c r="L29" s="73">
        <f>MROUND(SUM('Training Maxes'!F8*K29),'Training Maxes'!$C$7)</f>
        <v>175</v>
      </c>
      <c r="M29" s="48" t="s">
        <v>4</v>
      </c>
      <c r="N29" s="51">
        <v>120</v>
      </c>
      <c r="O29" s="47">
        <v>4</v>
      </c>
      <c r="P29" s="48">
        <v>10</v>
      </c>
      <c r="Q29" s="49">
        <v>0.68</v>
      </c>
      <c r="R29" s="73">
        <f>MROUND(SUM('Training Maxes'!F8*Q29),'Training Maxes'!$C$7)</f>
        <v>182.5</v>
      </c>
      <c r="S29" s="48" t="s">
        <v>4</v>
      </c>
      <c r="T29" s="51">
        <v>120</v>
      </c>
      <c r="U29" s="47">
        <v>4</v>
      </c>
      <c r="V29" s="48">
        <v>8</v>
      </c>
      <c r="W29" s="49">
        <v>0.7</v>
      </c>
      <c r="X29" s="73">
        <f>MROUND(SUM('Training Maxes'!F8*W29),'Training Maxes'!$C$7)</f>
        <v>190</v>
      </c>
      <c r="Y29" s="48" t="s">
        <v>4</v>
      </c>
      <c r="Z29" s="51">
        <v>120</v>
      </c>
      <c r="AA29" s="33"/>
      <c r="AB29" s="33"/>
      <c r="AC29" s="33"/>
      <c r="AD29" s="33"/>
      <c r="AE29" s="33"/>
      <c r="AF29" s="33"/>
      <c r="AG29" s="33"/>
      <c r="AH29" s="33"/>
      <c r="AI29" s="33"/>
      <c r="AJ29" s="33"/>
    </row>
    <row r="30" spans="2:36" ht="12.75" customHeight="1" x14ac:dyDescent="0.25">
      <c r="B30" s="242" t="s">
        <v>67</v>
      </c>
      <c r="C30" s="67">
        <v>3</v>
      </c>
      <c r="D30" s="68">
        <v>8</v>
      </c>
      <c r="E30" s="69">
        <v>0.4</v>
      </c>
      <c r="F30" s="73">
        <f>MROUND(SUM('Training Maxes'!F9*E30),'Training Maxes'!$C$7)</f>
        <v>162.5</v>
      </c>
      <c r="G30" s="68" t="s">
        <v>4</v>
      </c>
      <c r="H30" s="71">
        <v>180</v>
      </c>
      <c r="I30" s="67">
        <v>3</v>
      </c>
      <c r="J30" s="68">
        <v>8</v>
      </c>
      <c r="K30" s="69">
        <v>0.43</v>
      </c>
      <c r="L30" s="73">
        <f>MROUND(SUM('Training Maxes'!F9*K30),'Training Maxes'!$C$7)</f>
        <v>175</v>
      </c>
      <c r="M30" s="68" t="s">
        <v>4</v>
      </c>
      <c r="N30" s="71">
        <v>180</v>
      </c>
      <c r="O30" s="67">
        <v>3</v>
      </c>
      <c r="P30" s="68">
        <v>6</v>
      </c>
      <c r="Q30" s="69">
        <v>0.45</v>
      </c>
      <c r="R30" s="73">
        <f>MROUND(SUM('Training Maxes'!F9*Q30),'Training Maxes'!$C$7)</f>
        <v>182.5</v>
      </c>
      <c r="S30" s="68" t="s">
        <v>4</v>
      </c>
      <c r="T30" s="71">
        <v>180</v>
      </c>
      <c r="U30" s="67">
        <v>3</v>
      </c>
      <c r="V30" s="68">
        <v>6</v>
      </c>
      <c r="W30" s="69">
        <v>0.48</v>
      </c>
      <c r="X30" s="73">
        <f>MROUND(SUM('Training Maxes'!F9*W30),'Training Maxes'!$C$7)</f>
        <v>195</v>
      </c>
      <c r="Y30" s="68" t="s">
        <v>4</v>
      </c>
      <c r="Z30" s="71">
        <v>180</v>
      </c>
      <c r="AA30" s="33"/>
      <c r="AB30" s="33"/>
      <c r="AC30" s="33"/>
      <c r="AD30" s="33"/>
      <c r="AE30" s="33"/>
      <c r="AF30" s="33"/>
      <c r="AG30" s="33"/>
      <c r="AH30" s="33"/>
      <c r="AI30" s="33"/>
      <c r="AJ30" s="33"/>
    </row>
    <row r="31" spans="2:36" ht="12.75" customHeight="1" x14ac:dyDescent="0.25">
      <c r="B31" s="242" t="s">
        <v>68</v>
      </c>
      <c r="C31" s="96">
        <v>4</v>
      </c>
      <c r="D31" s="97">
        <v>10</v>
      </c>
      <c r="E31" s="98"/>
      <c r="F31" s="99"/>
      <c r="G31" s="97" t="s">
        <v>4</v>
      </c>
      <c r="H31" s="100">
        <v>90</v>
      </c>
      <c r="I31" s="96">
        <v>4</v>
      </c>
      <c r="J31" s="97">
        <v>10</v>
      </c>
      <c r="K31" s="98"/>
      <c r="L31" s="99"/>
      <c r="M31" s="97" t="s">
        <v>4</v>
      </c>
      <c r="N31" s="100">
        <v>90</v>
      </c>
      <c r="O31" s="96">
        <v>4</v>
      </c>
      <c r="P31" s="97">
        <v>8</v>
      </c>
      <c r="Q31" s="98"/>
      <c r="R31" s="99"/>
      <c r="S31" s="97" t="s">
        <v>4</v>
      </c>
      <c r="T31" s="100">
        <v>90</v>
      </c>
      <c r="U31" s="96">
        <v>4</v>
      </c>
      <c r="V31" s="97">
        <v>8</v>
      </c>
      <c r="W31" s="98"/>
      <c r="X31" s="99"/>
      <c r="Y31" s="97" t="s">
        <v>4</v>
      </c>
      <c r="Z31" s="100">
        <v>90</v>
      </c>
      <c r="AA31" s="33"/>
      <c r="AB31" s="33"/>
      <c r="AC31" s="33"/>
      <c r="AD31" s="33"/>
      <c r="AE31" s="33"/>
      <c r="AF31" s="33"/>
      <c r="AG31" s="33"/>
      <c r="AH31" s="33"/>
      <c r="AI31" s="33"/>
      <c r="AJ31" s="33"/>
    </row>
    <row r="32" spans="2:36" ht="12.75" customHeight="1" x14ac:dyDescent="0.25">
      <c r="B32" s="74" t="s">
        <v>69</v>
      </c>
      <c r="C32" s="101">
        <v>4</v>
      </c>
      <c r="D32" s="102">
        <v>10</v>
      </c>
      <c r="E32" s="103"/>
      <c r="F32" s="104"/>
      <c r="G32" s="102" t="s">
        <v>4</v>
      </c>
      <c r="H32" s="105">
        <v>90</v>
      </c>
      <c r="I32" s="101">
        <v>4</v>
      </c>
      <c r="J32" s="102">
        <v>10</v>
      </c>
      <c r="K32" s="103"/>
      <c r="L32" s="104"/>
      <c r="M32" s="102" t="s">
        <v>5</v>
      </c>
      <c r="N32" s="105">
        <v>90</v>
      </c>
      <c r="O32" s="101">
        <v>4</v>
      </c>
      <c r="P32" s="102">
        <v>8</v>
      </c>
      <c r="Q32" s="103"/>
      <c r="R32" s="104"/>
      <c r="S32" s="102" t="s">
        <v>4</v>
      </c>
      <c r="T32" s="105">
        <v>90</v>
      </c>
      <c r="U32" s="101">
        <v>4</v>
      </c>
      <c r="V32" s="102">
        <v>8</v>
      </c>
      <c r="W32" s="103"/>
      <c r="X32" s="104"/>
      <c r="Y32" s="102" t="s">
        <v>4</v>
      </c>
      <c r="Z32" s="105">
        <v>90</v>
      </c>
      <c r="AA32" s="33"/>
      <c r="AB32" s="33"/>
      <c r="AC32" s="33"/>
      <c r="AD32" s="33"/>
      <c r="AE32" s="33"/>
      <c r="AF32" s="33"/>
      <c r="AG32" s="33"/>
      <c r="AH32" s="33"/>
      <c r="AI32" s="33"/>
      <c r="AJ32" s="33"/>
    </row>
    <row r="33" spans="2:36" ht="12.75" customHeight="1" x14ac:dyDescent="0.25">
      <c r="B33" s="53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7"/>
      <c r="AA33" s="33"/>
      <c r="AB33" s="33"/>
      <c r="AC33" s="33"/>
      <c r="AD33" s="33"/>
      <c r="AE33" s="33"/>
      <c r="AF33" s="33"/>
      <c r="AG33" s="33"/>
      <c r="AH33" s="33"/>
      <c r="AI33" s="33"/>
      <c r="AJ33" s="33"/>
    </row>
    <row r="34" spans="2:36" ht="12.75" customHeight="1" x14ac:dyDescent="0.25"/>
    <row r="35" spans="2:36" ht="12.75" customHeight="1" x14ac:dyDescent="0.25"/>
    <row r="36" spans="2:36" ht="12.75" customHeight="1" x14ac:dyDescent="0.25"/>
    <row r="37" spans="2:36" ht="12.75" customHeight="1" x14ac:dyDescent="0.25"/>
    <row r="38" spans="2:36" ht="12.75" customHeight="1" x14ac:dyDescent="0.25"/>
    <row r="39" spans="2:36" ht="12.75" customHeight="1" x14ac:dyDescent="0.25"/>
    <row r="40" spans="2:36" ht="12.75" customHeight="1" x14ac:dyDescent="0.25"/>
    <row r="41" spans="2:36" ht="12.75" customHeight="1" x14ac:dyDescent="0.25"/>
    <row r="42" spans="2:36" ht="12.75" customHeight="1" x14ac:dyDescent="0.25"/>
    <row r="43" spans="2:36" ht="12.75" customHeight="1" x14ac:dyDescent="0.25"/>
    <row r="44" spans="2:36" ht="12.75" customHeight="1" x14ac:dyDescent="0.25"/>
    <row r="45" spans="2:36" ht="12.75" customHeight="1" x14ac:dyDescent="0.25"/>
    <row r="46" spans="2:36" ht="12.75" customHeight="1" x14ac:dyDescent="0.25"/>
    <row r="47" spans="2:36" ht="12.75" customHeight="1" x14ac:dyDescent="0.25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2:36" ht="12.75" customHeight="1" x14ac:dyDescent="0.25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2:26" ht="12.75" customHeight="1" x14ac:dyDescent="0.25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2:26" ht="12.75" customHeight="1" x14ac:dyDescent="0.25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2:26" ht="12.75" customHeight="1" x14ac:dyDescent="0.25"/>
    <row r="52" spans="2:26" ht="12.75" customHeight="1" x14ac:dyDescent="0.25"/>
    <row r="53" spans="2:26" ht="12.75" customHeight="1" x14ac:dyDescent="0.25"/>
    <row r="54" spans="2:26" ht="12.7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26" ht="12.7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26" ht="12.75" customHeight="1" x14ac:dyDescent="0.35">
      <c r="B56" s="10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26" ht="12.75" customHeight="1" x14ac:dyDescent="0.3">
      <c r="B57" s="107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2:26" ht="12.75" customHeight="1" x14ac:dyDescent="0.25">
      <c r="B58" s="10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2:26" ht="12.7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2:26" ht="12.75" customHeight="1" x14ac:dyDescent="0.25">
      <c r="B60" s="1"/>
      <c r="C60" s="109"/>
      <c r="D60" s="109"/>
      <c r="E60" s="109"/>
      <c r="F60" s="109"/>
      <c r="G60" s="109"/>
      <c r="H60" s="109"/>
      <c r="I60" s="33"/>
      <c r="J60" s="1"/>
      <c r="K60" s="1"/>
      <c r="L60" s="1"/>
      <c r="M60" s="1"/>
    </row>
    <row r="61" spans="2:26" ht="12.75" customHeight="1" x14ac:dyDescent="0.25">
      <c r="B61" s="1"/>
      <c r="C61" s="109"/>
      <c r="D61" s="109"/>
      <c r="E61" s="109"/>
      <c r="F61" s="109"/>
      <c r="G61" s="109"/>
      <c r="H61" s="109"/>
      <c r="I61" s="33"/>
      <c r="J61" s="1"/>
      <c r="K61" s="1"/>
      <c r="L61" s="1"/>
      <c r="M61" s="1"/>
    </row>
    <row r="62" spans="2:26" ht="12.75" customHeight="1" x14ac:dyDescent="0.25">
      <c r="B62" s="1"/>
      <c r="C62" s="109"/>
      <c r="D62" s="109"/>
      <c r="E62" s="109"/>
      <c r="F62" s="109"/>
      <c r="G62" s="109"/>
      <c r="H62" s="109"/>
      <c r="I62" s="33"/>
      <c r="J62" s="1"/>
      <c r="K62" s="1"/>
      <c r="L62" s="1"/>
      <c r="M62" s="1"/>
    </row>
    <row r="63" spans="2:26" ht="12.75" customHeight="1" x14ac:dyDescent="0.25">
      <c r="B63" s="1"/>
      <c r="C63" s="109"/>
      <c r="D63" s="109"/>
      <c r="E63" s="109"/>
      <c r="F63" s="109"/>
      <c r="G63" s="109"/>
      <c r="H63" s="109"/>
      <c r="I63" s="33"/>
      <c r="J63" s="1"/>
      <c r="K63" s="1"/>
      <c r="L63" s="1"/>
      <c r="M63" s="1"/>
    </row>
    <row r="64" spans="2:26" ht="12.75" customHeight="1" x14ac:dyDescent="0.25">
      <c r="B64" s="1"/>
      <c r="C64" s="109"/>
      <c r="D64" s="109"/>
      <c r="E64" s="109"/>
      <c r="F64" s="109"/>
      <c r="G64" s="109"/>
      <c r="H64" s="109"/>
      <c r="I64" s="1"/>
      <c r="J64" s="1"/>
      <c r="K64" s="1"/>
      <c r="L64" s="1"/>
      <c r="M64" s="1"/>
    </row>
    <row r="65" spans="2:14" ht="12.75" customHeight="1" x14ac:dyDescent="0.25">
      <c r="B65" s="110"/>
      <c r="C65" s="1"/>
      <c r="D65" s="1"/>
      <c r="E65" s="1"/>
      <c r="F65" s="1"/>
      <c r="G65" s="111"/>
      <c r="H65" s="1"/>
      <c r="I65" s="1"/>
      <c r="J65" s="1"/>
      <c r="K65" s="1"/>
      <c r="L65" s="1"/>
      <c r="M65" s="1"/>
    </row>
    <row r="66" spans="2:14" ht="12.75" customHeight="1" x14ac:dyDescent="0.25">
      <c r="B66" s="1"/>
      <c r="C66" s="1"/>
      <c r="D66" s="111"/>
      <c r="E66" s="111"/>
      <c r="F66" s="111"/>
      <c r="G66" s="111"/>
      <c r="H66" s="1"/>
      <c r="I66" s="1"/>
      <c r="J66" s="1"/>
      <c r="K66" s="1"/>
      <c r="L66" s="1"/>
      <c r="M66" s="1"/>
    </row>
    <row r="67" spans="2:14" ht="12.75" customHeight="1" x14ac:dyDescent="0.25">
      <c r="B67" s="1"/>
      <c r="C67" s="1"/>
      <c r="D67" s="1"/>
      <c r="E67" s="1"/>
      <c r="F67" s="1"/>
      <c r="G67" s="112"/>
      <c r="H67" s="1"/>
      <c r="I67" s="1"/>
      <c r="J67" s="1"/>
      <c r="K67" s="1"/>
      <c r="L67" s="1"/>
      <c r="M67" s="1"/>
    </row>
    <row r="68" spans="2:14" ht="12.75" customHeight="1" x14ac:dyDescent="0.25">
      <c r="B68" s="11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2:14" ht="12.75" customHeight="1" x14ac:dyDescent="0.3">
      <c r="B69" s="10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2:14" ht="12.75" customHeight="1" x14ac:dyDescent="0.25">
      <c r="B70" s="10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2:14" ht="12.7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2:14" ht="12.75" customHeight="1" x14ac:dyDescent="0.25">
      <c r="B72" s="1"/>
      <c r="C72" s="109"/>
      <c r="D72" s="109"/>
      <c r="E72" s="109"/>
      <c r="F72" s="109"/>
      <c r="G72" s="109"/>
      <c r="H72" s="109"/>
      <c r="I72" s="1"/>
      <c r="J72" s="1"/>
      <c r="K72" s="1"/>
      <c r="L72" s="1"/>
      <c r="M72" s="1"/>
      <c r="N72" s="1"/>
    </row>
    <row r="73" spans="2:14" ht="12.75" customHeight="1" x14ac:dyDescent="0.25">
      <c r="B73" s="1"/>
      <c r="C73" s="109"/>
      <c r="D73" s="109"/>
      <c r="E73" s="109"/>
      <c r="F73" s="109"/>
      <c r="G73" s="109"/>
      <c r="H73" s="109"/>
      <c r="I73" s="1"/>
      <c r="J73" s="1"/>
      <c r="K73" s="1"/>
      <c r="L73" s="1"/>
      <c r="M73" s="1"/>
      <c r="N73" s="1"/>
    </row>
    <row r="74" spans="2:14" ht="12.75" customHeight="1" x14ac:dyDescent="0.25">
      <c r="B74" s="1"/>
      <c r="C74" s="109"/>
      <c r="D74" s="109"/>
      <c r="E74" s="109"/>
      <c r="F74" s="109"/>
      <c r="G74" s="109"/>
      <c r="H74" s="109"/>
      <c r="I74" s="1"/>
      <c r="J74" s="1"/>
      <c r="K74" s="1"/>
      <c r="L74" s="1"/>
      <c r="M74" s="1"/>
      <c r="N74" s="1"/>
    </row>
    <row r="75" spans="2:14" ht="12.75" customHeight="1" x14ac:dyDescent="0.25">
      <c r="B75" s="1"/>
      <c r="C75" s="109"/>
      <c r="D75" s="109"/>
      <c r="E75" s="109"/>
      <c r="F75" s="109"/>
      <c r="G75" s="109"/>
      <c r="H75" s="109"/>
      <c r="I75" s="1"/>
      <c r="J75" s="1"/>
      <c r="K75" s="1"/>
      <c r="L75" s="1"/>
      <c r="M75" s="1"/>
      <c r="N75" s="1"/>
    </row>
    <row r="76" spans="2:14" ht="12.75" customHeight="1" x14ac:dyDescent="0.25">
      <c r="B76" s="1"/>
      <c r="C76" s="109"/>
      <c r="D76" s="109"/>
      <c r="E76" s="109"/>
      <c r="F76" s="109"/>
      <c r="G76" s="109"/>
      <c r="H76" s="109"/>
      <c r="I76" s="1"/>
      <c r="J76" s="1"/>
      <c r="K76" s="1"/>
      <c r="L76" s="1"/>
      <c r="M76" s="1"/>
      <c r="N76" s="1"/>
    </row>
    <row r="77" spans="2:14" ht="12.75" customHeight="1" x14ac:dyDescent="0.25">
      <c r="B77" s="1"/>
      <c r="C77" s="109"/>
      <c r="D77" s="109"/>
      <c r="E77" s="109"/>
      <c r="F77" s="109"/>
      <c r="G77" s="109"/>
      <c r="H77" s="109"/>
      <c r="I77" s="1"/>
      <c r="J77" s="1"/>
      <c r="K77" s="1"/>
      <c r="L77" s="1"/>
      <c r="M77" s="1"/>
      <c r="N77" s="1"/>
    </row>
    <row r="78" spans="2:14" ht="12.75" customHeight="1" x14ac:dyDescent="0.25">
      <c r="B78" s="110"/>
      <c r="C78" s="109"/>
      <c r="D78" s="109"/>
      <c r="E78" s="109"/>
      <c r="F78" s="109"/>
      <c r="G78" s="1"/>
      <c r="H78" s="109"/>
      <c r="I78" s="1"/>
      <c r="J78" s="1"/>
      <c r="K78" s="1"/>
      <c r="L78" s="1"/>
      <c r="M78" s="1"/>
      <c r="N78" s="1"/>
    </row>
    <row r="79" spans="2:14" ht="12.75" customHeight="1" x14ac:dyDescent="0.25">
      <c r="B79" s="1"/>
      <c r="C79" s="1"/>
      <c r="D79" s="1"/>
      <c r="E79" s="1"/>
      <c r="F79" s="1"/>
      <c r="G79" s="111"/>
      <c r="H79" s="1"/>
      <c r="I79" s="1"/>
      <c r="J79" s="1"/>
      <c r="K79" s="1"/>
      <c r="L79" s="1"/>
      <c r="M79" s="1"/>
      <c r="N79" s="1"/>
    </row>
    <row r="80" spans="2:14" ht="12.75" customHeight="1" x14ac:dyDescent="0.25">
      <c r="B80" s="1"/>
      <c r="C80" s="1"/>
      <c r="D80" s="1"/>
      <c r="E80" s="1"/>
      <c r="F80" s="1"/>
      <c r="G80" s="111"/>
      <c r="H80" s="1"/>
      <c r="I80" s="1"/>
      <c r="J80" s="1"/>
      <c r="K80" s="1"/>
      <c r="L80" s="1"/>
      <c r="M80" s="1"/>
      <c r="N80" s="1"/>
    </row>
    <row r="81" spans="2:14" ht="12.75" customHeight="1" x14ac:dyDescent="0.3">
      <c r="B81" s="107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ht="12.75" customHeight="1" x14ac:dyDescent="0.25">
      <c r="B82" s="10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2:14" ht="12.75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2:14" ht="12.75" customHeight="1" x14ac:dyDescent="0.25">
      <c r="B84" s="1"/>
      <c r="C84" s="109"/>
      <c r="D84" s="109"/>
      <c r="E84" s="109"/>
      <c r="F84" s="109"/>
      <c r="G84" s="109"/>
      <c r="H84" s="109"/>
      <c r="I84" s="1"/>
      <c r="J84" s="1"/>
      <c r="K84" s="1"/>
      <c r="L84" s="1"/>
      <c r="M84" s="1"/>
      <c r="N84" s="1"/>
    </row>
    <row r="85" spans="2:14" ht="12.75" customHeight="1" x14ac:dyDescent="0.25">
      <c r="B85" s="1"/>
      <c r="C85" s="109"/>
      <c r="D85" s="109"/>
      <c r="E85" s="109"/>
      <c r="F85" s="109"/>
      <c r="G85" s="109"/>
      <c r="H85" s="109"/>
      <c r="I85" s="1"/>
      <c r="J85" s="1"/>
      <c r="K85" s="1"/>
      <c r="L85" s="1"/>
      <c r="M85" s="1"/>
      <c r="N85" s="1"/>
    </row>
    <row r="86" spans="2:14" ht="12.75" customHeight="1" x14ac:dyDescent="0.25">
      <c r="B86" s="1"/>
      <c r="C86" s="109"/>
      <c r="D86" s="109"/>
      <c r="E86" s="109"/>
      <c r="F86" s="109"/>
      <c r="G86" s="109"/>
      <c r="H86" s="109"/>
      <c r="I86" s="1"/>
      <c r="J86" s="1"/>
      <c r="K86" s="1"/>
      <c r="L86" s="1"/>
      <c r="M86" s="1"/>
      <c r="N86" s="1"/>
    </row>
    <row r="87" spans="2:14" ht="12.75" customHeight="1" x14ac:dyDescent="0.25">
      <c r="B87" s="1"/>
      <c r="C87" s="109"/>
      <c r="D87" s="109"/>
      <c r="E87" s="109"/>
      <c r="F87" s="109"/>
      <c r="G87" s="109"/>
      <c r="H87" s="109"/>
      <c r="I87" s="1"/>
      <c r="J87" s="1"/>
      <c r="K87" s="1"/>
      <c r="L87" s="1"/>
      <c r="M87" s="1"/>
      <c r="N87" s="1"/>
    </row>
    <row r="88" spans="2:14" ht="12.75" customHeight="1" x14ac:dyDescent="0.25">
      <c r="B88" s="1"/>
      <c r="C88" s="109"/>
      <c r="D88" s="109"/>
      <c r="E88" s="109"/>
      <c r="F88" s="109"/>
      <c r="G88" s="109"/>
      <c r="H88" s="109"/>
      <c r="I88" s="1"/>
      <c r="J88" s="1"/>
      <c r="K88" s="1"/>
      <c r="L88" s="1"/>
      <c r="M88" s="1"/>
      <c r="N88" s="1"/>
    </row>
    <row r="89" spans="2:14" ht="12.75" customHeight="1" x14ac:dyDescent="0.25">
      <c r="B89" s="1"/>
      <c r="C89" s="109"/>
      <c r="D89" s="109"/>
      <c r="E89" s="109"/>
      <c r="F89" s="109"/>
      <c r="G89" s="109"/>
      <c r="H89" s="109"/>
      <c r="I89" s="1"/>
      <c r="J89" s="1"/>
      <c r="K89" s="1"/>
      <c r="L89" s="1"/>
      <c r="M89" s="1"/>
      <c r="N89" s="1"/>
    </row>
    <row r="90" spans="2:14" ht="12.75" customHeight="1" x14ac:dyDescent="0.25">
      <c r="B90" s="11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2:14" ht="12.7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2:14" ht="12.75" customHeight="1" x14ac:dyDescent="0.25"/>
    <row r="93" spans="2:14" ht="12.75" customHeight="1" x14ac:dyDescent="0.25"/>
    <row r="94" spans="2:14" ht="12.75" customHeight="1" x14ac:dyDescent="0.25"/>
    <row r="95" spans="2:14" ht="12.75" customHeight="1" x14ac:dyDescent="0.25"/>
    <row r="96" spans="2:14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B1:AJ1000"/>
  <sheetViews>
    <sheetView topLeftCell="A4" workbookViewId="0">
      <selection activeCell="B34" sqref="B34"/>
    </sheetView>
  </sheetViews>
  <sheetFormatPr baseColWidth="10" defaultColWidth="14.44140625" defaultRowHeight="15" customHeight="1" x14ac:dyDescent="0.25"/>
  <cols>
    <col min="1" max="1" width="17.109375" customWidth="1"/>
    <col min="2" max="2" width="41.109375" customWidth="1"/>
    <col min="3" max="3" width="4.88671875" customWidth="1"/>
    <col min="4" max="4" width="7" customWidth="1"/>
    <col min="5" max="6" width="10.44140625" customWidth="1"/>
    <col min="7" max="7" width="5.33203125" customWidth="1"/>
    <col min="8" max="8" width="4.109375" customWidth="1"/>
    <col min="9" max="9" width="5.5546875" customWidth="1"/>
    <col min="10" max="10" width="7" customWidth="1"/>
    <col min="11" max="12" width="9.88671875" customWidth="1"/>
    <col min="13" max="13" width="5.33203125" customWidth="1"/>
    <col min="14" max="14" width="4.109375" customWidth="1"/>
    <col min="15" max="15" width="4.5546875" customWidth="1"/>
    <col min="16" max="16" width="6.33203125" customWidth="1"/>
    <col min="17" max="18" width="9.5546875" customWidth="1"/>
    <col min="19" max="19" width="5.44140625" customWidth="1"/>
    <col min="20" max="20" width="3.88671875" customWidth="1"/>
    <col min="21" max="21" width="5" customWidth="1"/>
    <col min="22" max="22" width="6.33203125" customWidth="1"/>
    <col min="23" max="24" width="9.44140625" customWidth="1"/>
    <col min="25" max="25" width="5.88671875" customWidth="1"/>
    <col min="26" max="26" width="4.5546875" customWidth="1"/>
    <col min="27" max="27" width="41.33203125" customWidth="1"/>
    <col min="28" max="28" width="6.6640625" customWidth="1"/>
    <col min="29" max="29" width="9.44140625" customWidth="1"/>
    <col min="30" max="30" width="5.5546875" customWidth="1"/>
    <col min="31" max="31" width="4.5546875" customWidth="1"/>
    <col min="32" max="32" width="4.109375" customWidth="1"/>
    <col min="33" max="33" width="5.44140625" customWidth="1"/>
    <col min="34" max="34" width="4.6640625" customWidth="1"/>
    <col min="35" max="35" width="5.5546875" customWidth="1"/>
    <col min="36" max="36" width="4.5546875" customWidth="1"/>
  </cols>
  <sheetData>
    <row r="1" spans="2:36" ht="12.75" customHeight="1" x14ac:dyDescent="0.25"/>
    <row r="2" spans="2:36" ht="75" customHeight="1" x14ac:dyDescent="0.25"/>
    <row r="3" spans="2:36" ht="20.25" customHeight="1" x14ac:dyDescent="0.25">
      <c r="E3" s="113"/>
      <c r="F3" s="113"/>
      <c r="M3" s="114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</row>
    <row r="4" spans="2:36" ht="13.5" customHeight="1" x14ac:dyDescent="0.25">
      <c r="B4" s="219"/>
      <c r="C4" s="220"/>
      <c r="D4" s="220"/>
      <c r="E4" s="220"/>
      <c r="F4" s="220"/>
      <c r="G4" s="221"/>
      <c r="H4" s="27"/>
      <c r="I4" s="27"/>
      <c r="J4" s="27"/>
      <c r="K4" s="27"/>
      <c r="L4" s="27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33"/>
      <c r="AB4" s="33"/>
      <c r="AC4" s="33"/>
      <c r="AD4" s="33"/>
      <c r="AE4" s="33"/>
      <c r="AF4" s="33"/>
      <c r="AG4" s="33"/>
      <c r="AH4" s="33"/>
      <c r="AI4" s="33"/>
      <c r="AJ4" s="33"/>
    </row>
    <row r="5" spans="2:36" ht="12.75" customHeight="1" x14ac:dyDescent="0.25">
      <c r="B5" s="222" t="s">
        <v>39</v>
      </c>
      <c r="C5" s="223"/>
      <c r="D5" s="223"/>
      <c r="E5" s="223"/>
      <c r="F5" s="223"/>
      <c r="G5" s="223"/>
      <c r="H5" s="224"/>
      <c r="I5" s="222" t="s">
        <v>40</v>
      </c>
      <c r="J5" s="223"/>
      <c r="K5" s="223"/>
      <c r="L5" s="223"/>
      <c r="M5" s="223"/>
      <c r="N5" s="224"/>
      <c r="O5" s="222" t="s">
        <v>41</v>
      </c>
      <c r="P5" s="223"/>
      <c r="Q5" s="223"/>
      <c r="R5" s="223"/>
      <c r="S5" s="223"/>
      <c r="T5" s="224"/>
      <c r="U5" s="222" t="s">
        <v>42</v>
      </c>
      <c r="V5" s="223"/>
      <c r="W5" s="223"/>
      <c r="X5" s="223"/>
      <c r="Y5" s="223"/>
      <c r="Z5" s="224"/>
      <c r="AA5" s="33"/>
      <c r="AB5" s="33"/>
      <c r="AC5" s="33"/>
      <c r="AD5" s="33"/>
      <c r="AE5" s="33"/>
      <c r="AF5" s="33"/>
      <c r="AG5" s="33"/>
      <c r="AH5" s="33"/>
      <c r="AI5" s="33"/>
      <c r="AJ5" s="33"/>
    </row>
    <row r="6" spans="2:36" ht="12.75" customHeight="1" x14ac:dyDescent="0.25">
      <c r="B6" s="115" t="s">
        <v>50</v>
      </c>
      <c r="C6" s="116" t="s">
        <v>51</v>
      </c>
      <c r="D6" s="117" t="s">
        <v>1</v>
      </c>
      <c r="E6" s="118" t="s">
        <v>53</v>
      </c>
      <c r="F6" s="118" t="s">
        <v>54</v>
      </c>
      <c r="G6" s="117" t="s">
        <v>3</v>
      </c>
      <c r="H6" s="119" t="s">
        <v>55</v>
      </c>
      <c r="I6" s="116" t="s">
        <v>51</v>
      </c>
      <c r="J6" s="117" t="s">
        <v>1</v>
      </c>
      <c r="K6" s="117" t="s">
        <v>53</v>
      </c>
      <c r="L6" s="118" t="s">
        <v>54</v>
      </c>
      <c r="M6" s="117" t="s">
        <v>3</v>
      </c>
      <c r="N6" s="119" t="s">
        <v>55</v>
      </c>
      <c r="O6" s="116" t="s">
        <v>51</v>
      </c>
      <c r="P6" s="117" t="s">
        <v>1</v>
      </c>
      <c r="Q6" s="117" t="s">
        <v>53</v>
      </c>
      <c r="R6" s="118" t="s">
        <v>54</v>
      </c>
      <c r="S6" s="117" t="s">
        <v>3</v>
      </c>
      <c r="T6" s="119" t="s">
        <v>55</v>
      </c>
      <c r="U6" s="116" t="s">
        <v>51</v>
      </c>
      <c r="V6" s="117" t="s">
        <v>1</v>
      </c>
      <c r="W6" s="117" t="s">
        <v>53</v>
      </c>
      <c r="X6" s="118" t="s">
        <v>54</v>
      </c>
      <c r="Y6" s="117" t="s">
        <v>3</v>
      </c>
      <c r="Z6" s="119" t="s">
        <v>55</v>
      </c>
      <c r="AA6" s="33"/>
      <c r="AB6" s="33"/>
      <c r="AC6" s="33"/>
      <c r="AD6" s="33"/>
      <c r="AE6" s="33"/>
      <c r="AF6" s="33"/>
      <c r="AG6" s="33"/>
      <c r="AH6" s="33"/>
      <c r="AI6" s="33"/>
      <c r="AJ6" s="33"/>
    </row>
    <row r="7" spans="2:36" ht="12.75" customHeight="1" x14ac:dyDescent="0.25">
      <c r="B7" s="72" t="s">
        <v>57</v>
      </c>
      <c r="C7" s="39">
        <v>3</v>
      </c>
      <c r="D7" s="40">
        <v>3</v>
      </c>
      <c r="E7" s="120">
        <v>0.8</v>
      </c>
      <c r="F7" s="42">
        <f>MROUND(SUM('Training Maxes'!F7*E7),'Training Maxes'!$C$7)</f>
        <v>325</v>
      </c>
      <c r="G7" s="43" t="s">
        <v>4</v>
      </c>
      <c r="H7" s="44">
        <v>180</v>
      </c>
      <c r="I7" s="39">
        <v>4</v>
      </c>
      <c r="J7" s="43">
        <v>3</v>
      </c>
      <c r="K7" s="41">
        <v>0.82</v>
      </c>
      <c r="L7" s="42">
        <f>MROUND(SUM('Training Maxes'!F7*K7),'Training Maxes'!$C$7)</f>
        <v>335</v>
      </c>
      <c r="M7" s="43" t="s">
        <v>4</v>
      </c>
      <c r="N7" s="44">
        <v>180</v>
      </c>
      <c r="O7" s="39">
        <v>5</v>
      </c>
      <c r="P7" s="43">
        <v>2</v>
      </c>
      <c r="Q7" s="41">
        <v>0.86</v>
      </c>
      <c r="R7" s="42">
        <f>MROUND(SUM('Training Maxes'!F7*Q7),'Training Maxes'!$C$7)</f>
        <v>350</v>
      </c>
      <c r="S7" s="43" t="s">
        <v>4</v>
      </c>
      <c r="T7" s="44">
        <v>180</v>
      </c>
      <c r="U7" s="39">
        <v>4</v>
      </c>
      <c r="V7" s="43">
        <v>3</v>
      </c>
      <c r="W7" s="41">
        <v>0.85</v>
      </c>
      <c r="X7" s="42">
        <f>MROUND(SUM('Training Maxes'!F7*W7),'Training Maxes'!$C$7)</f>
        <v>347.5</v>
      </c>
      <c r="Y7" s="43" t="s">
        <v>4</v>
      </c>
      <c r="Z7" s="44">
        <v>180</v>
      </c>
      <c r="AA7" s="33"/>
      <c r="AB7" s="33"/>
      <c r="AC7" s="33"/>
      <c r="AD7" s="33"/>
      <c r="AE7" s="33"/>
      <c r="AF7" s="33"/>
      <c r="AG7" s="33"/>
      <c r="AH7" s="33"/>
      <c r="AI7" s="33"/>
      <c r="AJ7" s="33"/>
    </row>
    <row r="8" spans="2:36" ht="12.75" customHeight="1" x14ac:dyDescent="0.25">
      <c r="B8" s="66" t="s">
        <v>57</v>
      </c>
      <c r="C8" s="39">
        <v>2</v>
      </c>
      <c r="D8" s="40">
        <v>5</v>
      </c>
      <c r="E8" s="120">
        <v>0.68</v>
      </c>
      <c r="F8" s="42">
        <f>MROUND(SUM('Training Maxes'!F7*E8),'Training Maxes'!$C$7)</f>
        <v>277.5</v>
      </c>
      <c r="G8" s="43" t="s">
        <v>4</v>
      </c>
      <c r="H8" s="44">
        <v>180</v>
      </c>
      <c r="I8" s="39">
        <v>2</v>
      </c>
      <c r="J8" s="43">
        <v>5</v>
      </c>
      <c r="K8" s="41">
        <v>0.7</v>
      </c>
      <c r="L8" s="42">
        <f>MROUND(SUM('Training Maxes'!F7*K8),'Training Maxes'!$C$7)</f>
        <v>285</v>
      </c>
      <c r="M8" s="43" t="s">
        <v>4</v>
      </c>
      <c r="N8" s="44">
        <v>180</v>
      </c>
      <c r="O8" s="39">
        <v>2</v>
      </c>
      <c r="P8" s="43">
        <v>4</v>
      </c>
      <c r="Q8" s="41">
        <v>0.72</v>
      </c>
      <c r="R8" s="42">
        <f>MROUND(SUM('Training Maxes'!F7*Q8),'Training Maxes'!$C$7)</f>
        <v>292.5</v>
      </c>
      <c r="S8" s="43" t="s">
        <v>4</v>
      </c>
      <c r="T8" s="44">
        <v>180</v>
      </c>
      <c r="U8" s="39">
        <v>3</v>
      </c>
      <c r="V8" s="43">
        <v>4</v>
      </c>
      <c r="W8" s="41">
        <v>0.75</v>
      </c>
      <c r="X8" s="42">
        <f>MROUND(SUM('Training Maxes'!F7*W8),'Training Maxes'!$C$7)</f>
        <v>305</v>
      </c>
      <c r="Y8" s="43" t="s">
        <v>4</v>
      </c>
      <c r="Z8" s="44">
        <v>180</v>
      </c>
      <c r="AA8" s="33"/>
      <c r="AB8" s="33"/>
      <c r="AC8" s="33"/>
      <c r="AD8" s="33"/>
      <c r="AE8" s="33"/>
      <c r="AF8" s="33"/>
      <c r="AG8" s="33"/>
      <c r="AH8" s="33"/>
      <c r="AI8" s="33"/>
      <c r="AJ8" s="33"/>
    </row>
    <row r="9" spans="2:36" ht="12.75" customHeight="1" x14ac:dyDescent="0.25">
      <c r="B9" s="242" t="s">
        <v>70</v>
      </c>
      <c r="C9" s="47">
        <v>4</v>
      </c>
      <c r="D9" s="48">
        <v>3</v>
      </c>
      <c r="E9" s="121">
        <v>0.8</v>
      </c>
      <c r="F9" s="42">
        <f>MROUND(SUM('Training Maxes'!F8*E9),'Training Maxes'!$C$7)</f>
        <v>215</v>
      </c>
      <c r="G9" s="48" t="s">
        <v>5</v>
      </c>
      <c r="H9" s="51">
        <v>180</v>
      </c>
      <c r="I9" s="47">
        <v>5</v>
      </c>
      <c r="J9" s="48">
        <v>3</v>
      </c>
      <c r="K9" s="49">
        <v>0.82</v>
      </c>
      <c r="L9" s="42">
        <f>MROUND(SUM('Training Maxes'!F8*K9),'Training Maxes'!$C$7)</f>
        <v>222.5</v>
      </c>
      <c r="M9" s="48" t="s">
        <v>5</v>
      </c>
      <c r="N9" s="51">
        <v>180</v>
      </c>
      <c r="O9" s="39">
        <v>5</v>
      </c>
      <c r="P9" s="43">
        <v>2</v>
      </c>
      <c r="Q9" s="122">
        <v>0.86</v>
      </c>
      <c r="R9" s="42">
        <f>MROUND(SUM('Training Maxes'!F8*Q9),'Training Maxes'!$C$7)</f>
        <v>232.5</v>
      </c>
      <c r="S9" s="43" t="s">
        <v>5</v>
      </c>
      <c r="T9" s="44">
        <v>180</v>
      </c>
      <c r="U9" s="39">
        <v>5</v>
      </c>
      <c r="V9" s="43">
        <v>3</v>
      </c>
      <c r="W9" s="122">
        <v>0.85</v>
      </c>
      <c r="X9" s="42">
        <f>MROUND(SUM('Training Maxes'!F8*W9),'Training Maxes'!$C$7)</f>
        <v>230</v>
      </c>
      <c r="Y9" s="43" t="s">
        <v>5</v>
      </c>
      <c r="Z9" s="44">
        <v>180</v>
      </c>
      <c r="AA9" s="33"/>
      <c r="AB9" s="33"/>
      <c r="AC9" s="33"/>
      <c r="AD9" s="33"/>
      <c r="AE9" s="33"/>
      <c r="AF9" s="33"/>
      <c r="AG9" s="33"/>
      <c r="AH9" s="33"/>
      <c r="AI9" s="33"/>
      <c r="AJ9" s="33"/>
    </row>
    <row r="10" spans="2:36" ht="12.75" customHeight="1" x14ac:dyDescent="0.25">
      <c r="B10" s="66" t="s">
        <v>70</v>
      </c>
      <c r="C10" s="47">
        <v>2</v>
      </c>
      <c r="D10" s="48">
        <v>5</v>
      </c>
      <c r="E10" s="121">
        <v>0.68</v>
      </c>
      <c r="F10" s="42">
        <f>MROUND(SUM('Training Maxes'!F8*E10),'Training Maxes'!$C$7)</f>
        <v>182.5</v>
      </c>
      <c r="G10" s="48" t="s">
        <v>5</v>
      </c>
      <c r="H10" s="51">
        <v>180</v>
      </c>
      <c r="I10" s="47">
        <v>3</v>
      </c>
      <c r="J10" s="48">
        <v>5</v>
      </c>
      <c r="K10" s="49">
        <v>0.7</v>
      </c>
      <c r="L10" s="42">
        <f>MROUND(SUM('Training Maxes'!F8*K10),'Training Maxes'!$C$7)</f>
        <v>190</v>
      </c>
      <c r="M10" s="48" t="s">
        <v>5</v>
      </c>
      <c r="N10" s="51">
        <v>180</v>
      </c>
      <c r="O10" s="39">
        <v>2</v>
      </c>
      <c r="P10" s="43">
        <v>4</v>
      </c>
      <c r="Q10" s="122">
        <v>0.72</v>
      </c>
      <c r="R10" s="42">
        <f>MROUND(SUM('Training Maxes'!F8*Q10),'Training Maxes'!$C$7)</f>
        <v>195</v>
      </c>
      <c r="S10" s="43" t="s">
        <v>5</v>
      </c>
      <c r="T10" s="44">
        <v>180</v>
      </c>
      <c r="U10" s="39">
        <v>3</v>
      </c>
      <c r="V10" s="43">
        <v>4</v>
      </c>
      <c r="W10" s="122">
        <v>0.75</v>
      </c>
      <c r="X10" s="42">
        <f>MROUND(SUM('Training Maxes'!F8*W10),'Training Maxes'!$C$7)</f>
        <v>202.5</v>
      </c>
      <c r="Y10" s="43" t="s">
        <v>5</v>
      </c>
      <c r="Z10" s="44">
        <v>180</v>
      </c>
      <c r="AA10" s="33"/>
      <c r="AB10" s="33"/>
      <c r="AC10" s="33"/>
      <c r="AD10" s="33"/>
      <c r="AE10" s="33"/>
      <c r="AF10" s="33"/>
      <c r="AG10" s="33"/>
      <c r="AH10" s="33"/>
      <c r="AI10" s="33"/>
      <c r="AJ10" s="33"/>
    </row>
    <row r="11" spans="2:36" ht="13.5" customHeight="1" x14ac:dyDescent="0.25">
      <c r="B11" s="95" t="s">
        <v>67</v>
      </c>
      <c r="C11" s="47">
        <v>4</v>
      </c>
      <c r="D11" s="48">
        <v>9</v>
      </c>
      <c r="E11" s="123" t="s">
        <v>8</v>
      </c>
      <c r="F11" s="124">
        <f>MROUND(SUM('Training Maxes'!F9*'Training Maxes'!M19),'Training Maxes'!$C$7)</f>
        <v>290</v>
      </c>
      <c r="G11" s="48" t="s">
        <v>4</v>
      </c>
      <c r="H11" s="51">
        <v>90</v>
      </c>
      <c r="I11" s="47">
        <v>4</v>
      </c>
      <c r="J11" s="48">
        <v>8</v>
      </c>
      <c r="K11" s="75" t="s">
        <v>8</v>
      </c>
      <c r="L11" s="125">
        <f>MROUND(SUM('Training Maxes'!F9*'Training Maxes'!L19),'Training Maxes'!$C$7)</f>
        <v>302.5</v>
      </c>
      <c r="M11" s="48" t="s">
        <v>4</v>
      </c>
      <c r="N11" s="51">
        <v>90</v>
      </c>
      <c r="O11" s="39">
        <v>4</v>
      </c>
      <c r="P11" s="43">
        <v>8</v>
      </c>
      <c r="Q11" s="126" t="s">
        <v>8</v>
      </c>
      <c r="R11" s="127">
        <f>MROUND(SUM('Training Maxes'!F9*'Training Maxes'!L19),'Training Maxes'!$C$7)</f>
        <v>302.5</v>
      </c>
      <c r="S11" s="43" t="s">
        <v>4</v>
      </c>
      <c r="T11" s="44">
        <v>90</v>
      </c>
      <c r="U11" s="39">
        <v>4</v>
      </c>
      <c r="V11" s="43">
        <v>7</v>
      </c>
      <c r="W11" s="126" t="s">
        <v>8</v>
      </c>
      <c r="X11" s="127">
        <f>MROUND(SUM('Training Maxes'!F9*'Training Maxes'!K19),'Training Maxes'!$C$7)</f>
        <v>310</v>
      </c>
      <c r="Y11" s="43" t="s">
        <v>4</v>
      </c>
      <c r="Z11" s="44">
        <v>90</v>
      </c>
      <c r="AA11" s="33"/>
      <c r="AB11" s="33"/>
      <c r="AC11" s="33"/>
      <c r="AD11" s="33"/>
      <c r="AE11" s="33"/>
      <c r="AF11" s="33"/>
      <c r="AG11" s="33"/>
      <c r="AH11" s="33"/>
      <c r="AI11" s="33"/>
      <c r="AJ11" s="33"/>
    </row>
    <row r="12" spans="2:36" ht="13.5" customHeight="1" x14ac:dyDescent="0.25">
      <c r="B12" s="242" t="s">
        <v>71</v>
      </c>
      <c r="C12" s="47">
        <v>3</v>
      </c>
      <c r="D12" s="48" t="s">
        <v>11</v>
      </c>
      <c r="E12" s="123" t="s">
        <v>12</v>
      </c>
      <c r="F12" s="121"/>
      <c r="G12" s="48" t="s">
        <v>11</v>
      </c>
      <c r="H12" s="51">
        <v>60</v>
      </c>
      <c r="I12" s="47">
        <v>4</v>
      </c>
      <c r="J12" s="48" t="s">
        <v>11</v>
      </c>
      <c r="K12" s="75" t="s">
        <v>12</v>
      </c>
      <c r="L12" s="49"/>
      <c r="M12" s="48" t="s">
        <v>11</v>
      </c>
      <c r="N12" s="51">
        <v>60</v>
      </c>
      <c r="O12" s="39">
        <v>4</v>
      </c>
      <c r="P12" s="43" t="s">
        <v>11</v>
      </c>
      <c r="Q12" s="126" t="s">
        <v>13</v>
      </c>
      <c r="R12" s="122"/>
      <c r="S12" s="43" t="s">
        <v>11</v>
      </c>
      <c r="T12" s="44">
        <v>60</v>
      </c>
      <c r="U12" s="39">
        <v>4</v>
      </c>
      <c r="V12" s="43" t="s">
        <v>11</v>
      </c>
      <c r="W12" s="126" t="s">
        <v>13</v>
      </c>
      <c r="X12" s="122"/>
      <c r="Y12" s="43" t="s">
        <v>11</v>
      </c>
      <c r="Z12" s="44">
        <v>60</v>
      </c>
      <c r="AA12" s="33"/>
      <c r="AB12" s="33"/>
      <c r="AC12" s="33"/>
      <c r="AD12" s="33"/>
      <c r="AE12" s="33"/>
      <c r="AF12" s="33"/>
      <c r="AG12" s="33"/>
      <c r="AH12" s="33"/>
      <c r="AI12" s="33"/>
      <c r="AJ12" s="33"/>
    </row>
    <row r="13" spans="2:36" ht="12.75" customHeight="1" x14ac:dyDescent="0.25">
      <c r="B13" s="216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8"/>
      <c r="AA13" s="33"/>
      <c r="AB13" s="33"/>
      <c r="AC13" s="33"/>
      <c r="AD13" s="33"/>
      <c r="AE13" s="33"/>
      <c r="AF13" s="33"/>
      <c r="AG13" s="33"/>
      <c r="AH13" s="33"/>
      <c r="AI13" s="33"/>
      <c r="AJ13" s="33"/>
    </row>
    <row r="14" spans="2:36" ht="13.5" customHeight="1" x14ac:dyDescent="0.25">
      <c r="B14" s="56" t="s">
        <v>47</v>
      </c>
      <c r="C14" s="57"/>
      <c r="D14" s="57"/>
      <c r="E14" s="128"/>
      <c r="F14" s="128"/>
      <c r="G14" s="57"/>
      <c r="H14" s="58"/>
      <c r="I14" s="59"/>
      <c r="J14" s="59"/>
      <c r="K14" s="59"/>
      <c r="L14" s="59"/>
      <c r="M14" s="59"/>
      <c r="N14" s="60"/>
      <c r="O14" s="61"/>
      <c r="P14" s="61"/>
      <c r="Q14" s="61"/>
      <c r="R14" s="61"/>
      <c r="S14" s="61"/>
      <c r="T14" s="62"/>
      <c r="U14" s="61"/>
      <c r="V14" s="61"/>
      <c r="W14" s="61"/>
      <c r="X14" s="61"/>
      <c r="Y14" s="61"/>
      <c r="Z14" s="62"/>
      <c r="AA14" s="33"/>
      <c r="AB14" s="33"/>
      <c r="AC14" s="33"/>
      <c r="AD14" s="33"/>
      <c r="AE14" s="33"/>
      <c r="AF14" s="33"/>
      <c r="AG14" s="33"/>
      <c r="AH14" s="33"/>
      <c r="AI14" s="33"/>
      <c r="AJ14" s="33"/>
    </row>
    <row r="15" spans="2:36" ht="12.75" customHeight="1" x14ac:dyDescent="0.25">
      <c r="B15" s="63" t="s">
        <v>50</v>
      </c>
      <c r="C15" s="129" t="s">
        <v>51</v>
      </c>
      <c r="D15" s="129" t="s">
        <v>1</v>
      </c>
      <c r="E15" s="130" t="s">
        <v>53</v>
      </c>
      <c r="F15" s="118" t="s">
        <v>54</v>
      </c>
      <c r="G15" s="129" t="s">
        <v>3</v>
      </c>
      <c r="H15" s="129" t="s">
        <v>55</v>
      </c>
      <c r="I15" s="129" t="s">
        <v>51</v>
      </c>
      <c r="J15" s="129" t="s">
        <v>1</v>
      </c>
      <c r="K15" s="129" t="s">
        <v>53</v>
      </c>
      <c r="L15" s="118" t="s">
        <v>54</v>
      </c>
      <c r="M15" s="129" t="s">
        <v>3</v>
      </c>
      <c r="N15" s="129" t="s">
        <v>56</v>
      </c>
      <c r="O15" s="129" t="s">
        <v>51</v>
      </c>
      <c r="P15" s="129" t="s">
        <v>1</v>
      </c>
      <c r="Q15" s="129" t="s">
        <v>53</v>
      </c>
      <c r="R15" s="118" t="s">
        <v>54</v>
      </c>
      <c r="S15" s="129" t="s">
        <v>3</v>
      </c>
      <c r="T15" s="129" t="s">
        <v>56</v>
      </c>
      <c r="U15" s="129" t="s">
        <v>51</v>
      </c>
      <c r="V15" s="129" t="s">
        <v>1</v>
      </c>
      <c r="W15" s="129" t="s">
        <v>53</v>
      </c>
      <c r="X15" s="118" t="s">
        <v>54</v>
      </c>
      <c r="Y15" s="129" t="s">
        <v>3</v>
      </c>
      <c r="Z15" s="131" t="s">
        <v>56</v>
      </c>
      <c r="AA15" s="33"/>
      <c r="AB15" s="33"/>
      <c r="AC15" s="33"/>
      <c r="AD15" s="33"/>
      <c r="AE15" s="33"/>
      <c r="AF15" s="33"/>
      <c r="AG15" s="33"/>
      <c r="AH15" s="33"/>
      <c r="AI15" s="33"/>
      <c r="AJ15" s="33"/>
    </row>
    <row r="16" spans="2:36" ht="12.75" customHeight="1" x14ac:dyDescent="0.25">
      <c r="B16" s="66" t="s">
        <v>59</v>
      </c>
      <c r="C16" s="67">
        <v>3</v>
      </c>
      <c r="D16" s="68">
        <v>3</v>
      </c>
      <c r="E16" s="132">
        <v>0.8</v>
      </c>
      <c r="F16" s="42">
        <f>MROUND(SUM('Training Maxes'!F9*E16),'Training Maxes'!$C$7)</f>
        <v>325</v>
      </c>
      <c r="G16" s="68" t="s">
        <v>4</v>
      </c>
      <c r="H16" s="71">
        <v>180</v>
      </c>
      <c r="I16" s="67">
        <v>4</v>
      </c>
      <c r="J16" s="68">
        <v>3</v>
      </c>
      <c r="K16" s="69">
        <v>0.82</v>
      </c>
      <c r="L16" s="42">
        <f>MROUND(SUM('Training Maxes'!F9*K16),'Training Maxes'!$C$7)</f>
        <v>335</v>
      </c>
      <c r="M16" s="68" t="s">
        <v>4</v>
      </c>
      <c r="N16" s="71">
        <v>180</v>
      </c>
      <c r="O16" s="133">
        <v>5</v>
      </c>
      <c r="P16" s="134">
        <v>2</v>
      </c>
      <c r="Q16" s="135">
        <v>0.86</v>
      </c>
      <c r="R16" s="42">
        <f>MROUND(SUM('Training Maxes'!F9*Q16),'Training Maxes'!$C$7)</f>
        <v>350</v>
      </c>
      <c r="S16" s="134" t="s">
        <v>4</v>
      </c>
      <c r="T16" s="136">
        <v>180</v>
      </c>
      <c r="U16" s="133">
        <v>4</v>
      </c>
      <c r="V16" s="134">
        <v>3</v>
      </c>
      <c r="W16" s="135">
        <v>0.85</v>
      </c>
      <c r="X16" s="42">
        <f>MROUND(SUM('Training Maxes'!F9*W16),'Training Maxes'!$C$7)</f>
        <v>347.5</v>
      </c>
      <c r="Y16" s="134" t="s">
        <v>4</v>
      </c>
      <c r="Z16" s="136">
        <v>180</v>
      </c>
      <c r="AA16" s="33"/>
      <c r="AB16" s="33"/>
      <c r="AC16" s="33"/>
      <c r="AD16" s="33"/>
      <c r="AE16" s="33"/>
      <c r="AF16" s="33"/>
      <c r="AG16" s="33"/>
      <c r="AH16" s="33"/>
      <c r="AI16" s="33"/>
      <c r="AJ16" s="33"/>
    </row>
    <row r="17" spans="2:36" ht="12" customHeight="1" x14ac:dyDescent="0.25">
      <c r="B17" s="66" t="s">
        <v>59</v>
      </c>
      <c r="C17" s="137">
        <v>2</v>
      </c>
      <c r="D17" s="138">
        <v>5</v>
      </c>
      <c r="E17" s="139">
        <v>0.68</v>
      </c>
      <c r="F17" s="42">
        <f>MROUND(SUM('Training Maxes'!F9*E17),'Training Maxes'!$C$7)</f>
        <v>277.5</v>
      </c>
      <c r="G17" s="138" t="s">
        <v>4</v>
      </c>
      <c r="H17" s="140">
        <v>180</v>
      </c>
      <c r="I17" s="137">
        <v>2</v>
      </c>
      <c r="J17" s="138">
        <v>5</v>
      </c>
      <c r="K17" s="141">
        <v>0.7</v>
      </c>
      <c r="L17" s="42">
        <f>MROUND(SUM('Training Maxes'!F9*K17),'Training Maxes'!$C$7)</f>
        <v>285</v>
      </c>
      <c r="M17" s="138" t="s">
        <v>4</v>
      </c>
      <c r="N17" s="140">
        <v>180</v>
      </c>
      <c r="O17" s="142">
        <v>2</v>
      </c>
      <c r="P17" s="143">
        <v>4</v>
      </c>
      <c r="Q17" s="144">
        <v>0.72</v>
      </c>
      <c r="R17" s="42">
        <f>MROUND(SUM('Training Maxes'!F9*Q17),'Training Maxes'!$C$7)</f>
        <v>292.5</v>
      </c>
      <c r="S17" s="143" t="s">
        <v>4</v>
      </c>
      <c r="T17" s="145">
        <v>180</v>
      </c>
      <c r="U17" s="142">
        <v>3</v>
      </c>
      <c r="V17" s="143">
        <v>4</v>
      </c>
      <c r="W17" s="144">
        <v>0.75</v>
      </c>
      <c r="X17" s="42">
        <f>MROUND(SUM('Training Maxes'!F9*W17),'Training Maxes'!$C$7)</f>
        <v>305</v>
      </c>
      <c r="Y17" s="143" t="s">
        <v>4</v>
      </c>
      <c r="Z17" s="145">
        <v>180</v>
      </c>
      <c r="AA17" s="33"/>
      <c r="AB17" s="33"/>
      <c r="AC17" s="33"/>
      <c r="AD17" s="33"/>
      <c r="AE17" s="33"/>
      <c r="AF17" s="33"/>
      <c r="AG17" s="33"/>
      <c r="AH17" s="33"/>
      <c r="AI17" s="33"/>
      <c r="AJ17" s="33"/>
    </row>
    <row r="18" spans="2:36" ht="12.75" customHeight="1" x14ac:dyDescent="0.25">
      <c r="B18" s="242" t="s">
        <v>72</v>
      </c>
      <c r="C18" s="137">
        <v>3</v>
      </c>
      <c r="D18" s="138">
        <v>4</v>
      </c>
      <c r="E18" s="146" t="s">
        <v>8</v>
      </c>
      <c r="F18" s="147">
        <f>MROUND('Training Maxes'!E8*'Training Maxes'!H19,'Training Maxes'!$C$7)</f>
        <v>240</v>
      </c>
      <c r="G18" s="138" t="s">
        <v>7</v>
      </c>
      <c r="H18" s="140">
        <v>180</v>
      </c>
      <c r="I18" s="137">
        <v>4</v>
      </c>
      <c r="J18" s="138">
        <v>3</v>
      </c>
      <c r="K18" s="148" t="s">
        <v>8</v>
      </c>
      <c r="L18" s="147">
        <f>MROUND('Training Maxes'!E8*'Training Maxes'!G19,'Training Maxes'!$C$7)</f>
        <v>245</v>
      </c>
      <c r="M18" s="138" t="s">
        <v>7</v>
      </c>
      <c r="N18" s="140">
        <v>180</v>
      </c>
      <c r="O18" s="142">
        <v>3</v>
      </c>
      <c r="P18" s="143">
        <v>3</v>
      </c>
      <c r="Q18" s="149" t="s">
        <v>8</v>
      </c>
      <c r="R18" s="147">
        <f>MROUND('Training Maxes'!E8*'Training Maxes'!G19,'Training Maxes'!$C$7)</f>
        <v>245</v>
      </c>
      <c r="S18" s="143" t="s">
        <v>7</v>
      </c>
      <c r="T18" s="145">
        <v>180</v>
      </c>
      <c r="U18" s="142">
        <v>4</v>
      </c>
      <c r="V18" s="143">
        <v>4</v>
      </c>
      <c r="W18" s="149" t="s">
        <v>8</v>
      </c>
      <c r="X18" s="147">
        <f>MROUND('Training Maxes'!E8*'Training Maxes'!H19,'Training Maxes'!$C$7)</f>
        <v>240</v>
      </c>
      <c r="Y18" s="143" t="s">
        <v>7</v>
      </c>
      <c r="Z18" s="145">
        <v>180</v>
      </c>
      <c r="AA18" s="33"/>
      <c r="AB18" s="33"/>
      <c r="AC18" s="33"/>
      <c r="AD18" s="33"/>
      <c r="AE18" s="33"/>
      <c r="AF18" s="33"/>
      <c r="AG18" s="33"/>
      <c r="AH18" s="33"/>
      <c r="AI18" s="33"/>
      <c r="AJ18" s="33"/>
    </row>
    <row r="19" spans="2:36" ht="12.75" customHeight="1" x14ac:dyDescent="0.25">
      <c r="B19" s="74" t="s">
        <v>57</v>
      </c>
      <c r="C19" s="47">
        <v>2</v>
      </c>
      <c r="D19" s="48">
        <v>5</v>
      </c>
      <c r="E19" s="121">
        <v>0.65</v>
      </c>
      <c r="F19" s="42">
        <f>MROUND(SUM('Training Maxes'!F7*E19),'Training Maxes'!$C$7)</f>
        <v>265</v>
      </c>
      <c r="G19" s="48" t="s">
        <v>4</v>
      </c>
      <c r="H19" s="51">
        <v>180</v>
      </c>
      <c r="I19" s="47">
        <v>3</v>
      </c>
      <c r="J19" s="48">
        <v>5</v>
      </c>
      <c r="K19" s="49">
        <v>0.68</v>
      </c>
      <c r="L19" s="42">
        <f>MROUND(SUM('Training Maxes'!F7*K19),'Training Maxes'!$C$7)</f>
        <v>277.5</v>
      </c>
      <c r="M19" s="48" t="s">
        <v>4</v>
      </c>
      <c r="N19" s="51">
        <v>180</v>
      </c>
      <c r="O19" s="39">
        <v>2</v>
      </c>
      <c r="P19" s="43">
        <v>5</v>
      </c>
      <c r="Q19" s="122">
        <v>0.71</v>
      </c>
      <c r="R19" s="42">
        <f>MROUND(SUM('Training Maxes'!F7*Q19),'Training Maxes'!$C$7)</f>
        <v>290</v>
      </c>
      <c r="S19" s="43" t="s">
        <v>4</v>
      </c>
      <c r="T19" s="44">
        <v>180</v>
      </c>
      <c r="U19" s="39">
        <v>2</v>
      </c>
      <c r="V19" s="43">
        <v>4</v>
      </c>
      <c r="W19" s="122">
        <v>0.74</v>
      </c>
      <c r="X19" s="42">
        <f>MROUND(SUM('Training Maxes'!F7*W19),'Training Maxes'!$C$7)</f>
        <v>302.5</v>
      </c>
      <c r="Y19" s="43" t="s">
        <v>4</v>
      </c>
      <c r="Z19" s="44">
        <v>180</v>
      </c>
      <c r="AA19" s="33"/>
      <c r="AB19" s="33"/>
      <c r="AC19" s="33"/>
      <c r="AD19" s="33"/>
      <c r="AE19" s="33"/>
      <c r="AF19" s="33"/>
      <c r="AG19" s="33"/>
      <c r="AH19" s="33"/>
      <c r="AI19" s="33"/>
      <c r="AJ19" s="33"/>
    </row>
    <row r="20" spans="2:36" ht="12.75" customHeight="1" x14ac:dyDescent="0.25">
      <c r="B20" s="74" t="s">
        <v>62</v>
      </c>
      <c r="C20" s="47">
        <v>4</v>
      </c>
      <c r="D20" s="48">
        <v>10</v>
      </c>
      <c r="E20" s="121"/>
      <c r="F20" s="121"/>
      <c r="G20" s="48" t="s">
        <v>4</v>
      </c>
      <c r="H20" s="51">
        <v>60</v>
      </c>
      <c r="I20" s="47">
        <v>4</v>
      </c>
      <c r="J20" s="48">
        <v>10</v>
      </c>
      <c r="K20" s="49"/>
      <c r="L20" s="49"/>
      <c r="M20" s="48" t="s">
        <v>4</v>
      </c>
      <c r="N20" s="51">
        <v>60</v>
      </c>
      <c r="O20" s="39">
        <v>4</v>
      </c>
      <c r="P20" s="43">
        <v>8</v>
      </c>
      <c r="Q20" s="122"/>
      <c r="R20" s="122"/>
      <c r="S20" s="43" t="s">
        <v>4</v>
      </c>
      <c r="T20" s="44">
        <v>60</v>
      </c>
      <c r="U20" s="39">
        <v>4</v>
      </c>
      <c r="V20" s="43">
        <v>8</v>
      </c>
      <c r="W20" s="122"/>
      <c r="X20" s="122"/>
      <c r="Y20" s="43" t="s">
        <v>4</v>
      </c>
      <c r="Z20" s="44">
        <v>60</v>
      </c>
      <c r="AA20" s="33"/>
      <c r="AB20" s="33"/>
      <c r="AC20" s="33"/>
      <c r="AD20" s="33"/>
      <c r="AE20" s="33"/>
      <c r="AF20" s="33"/>
      <c r="AG20" s="33"/>
      <c r="AH20" s="33"/>
      <c r="AI20" s="33"/>
      <c r="AJ20" s="33"/>
    </row>
    <row r="21" spans="2:36" ht="12.75" customHeight="1" x14ac:dyDescent="0.25">
      <c r="B21" s="225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4"/>
      <c r="AA21" s="33"/>
      <c r="AB21" s="33"/>
      <c r="AC21" s="33"/>
      <c r="AD21" s="33"/>
      <c r="AE21" s="33"/>
      <c r="AF21" s="33"/>
      <c r="AG21" s="33"/>
      <c r="AH21" s="33"/>
      <c r="AI21" s="33"/>
      <c r="AJ21" s="33"/>
    </row>
    <row r="22" spans="2:36" ht="12.75" customHeight="1" x14ac:dyDescent="0.25">
      <c r="B22" s="56" t="s">
        <v>48</v>
      </c>
      <c r="C22" s="57"/>
      <c r="D22" s="57"/>
      <c r="E22" s="128"/>
      <c r="F22" s="128"/>
      <c r="G22" s="57"/>
      <c r="H22" s="58"/>
      <c r="I22" s="59"/>
      <c r="J22" s="59"/>
      <c r="K22" s="59"/>
      <c r="L22" s="59"/>
      <c r="M22" s="59"/>
      <c r="N22" s="60"/>
      <c r="O22" s="59"/>
      <c r="P22" s="59"/>
      <c r="Q22" s="59"/>
      <c r="R22" s="59"/>
      <c r="S22" s="59"/>
      <c r="T22" s="60"/>
      <c r="U22" s="59"/>
      <c r="V22" s="59"/>
      <c r="W22" s="59"/>
      <c r="X22" s="59"/>
      <c r="Y22" s="59"/>
      <c r="Z22" s="60"/>
      <c r="AA22" s="33"/>
      <c r="AB22" s="33"/>
      <c r="AC22" s="33"/>
      <c r="AD22" s="33"/>
      <c r="AE22" s="33"/>
      <c r="AF22" s="33"/>
      <c r="AG22" s="33"/>
      <c r="AH22" s="33"/>
      <c r="AI22" s="33"/>
      <c r="AJ22" s="33"/>
    </row>
    <row r="23" spans="2:36" ht="12" customHeight="1" x14ac:dyDescent="0.25">
      <c r="B23" s="34" t="s">
        <v>50</v>
      </c>
      <c r="C23" s="150" t="s">
        <v>51</v>
      </c>
      <c r="D23" s="117" t="s">
        <v>1</v>
      </c>
      <c r="E23" s="118" t="s">
        <v>53</v>
      </c>
      <c r="F23" s="118" t="s">
        <v>54</v>
      </c>
      <c r="G23" s="117" t="s">
        <v>3</v>
      </c>
      <c r="H23" s="117" t="s">
        <v>55</v>
      </c>
      <c r="I23" s="117" t="s">
        <v>51</v>
      </c>
      <c r="J23" s="117" t="s">
        <v>1</v>
      </c>
      <c r="K23" s="117" t="s">
        <v>53</v>
      </c>
      <c r="L23" s="118" t="s">
        <v>54</v>
      </c>
      <c r="M23" s="117" t="s">
        <v>3</v>
      </c>
      <c r="N23" s="117" t="s">
        <v>56</v>
      </c>
      <c r="O23" s="117" t="s">
        <v>51</v>
      </c>
      <c r="P23" s="117" t="s">
        <v>1</v>
      </c>
      <c r="Q23" s="117" t="s">
        <v>53</v>
      </c>
      <c r="R23" s="118" t="s">
        <v>54</v>
      </c>
      <c r="S23" s="117" t="s">
        <v>3</v>
      </c>
      <c r="T23" s="117" t="s">
        <v>56</v>
      </c>
      <c r="U23" s="117" t="s">
        <v>51</v>
      </c>
      <c r="V23" s="117" t="s">
        <v>1</v>
      </c>
      <c r="W23" s="117" t="s">
        <v>53</v>
      </c>
      <c r="X23" s="118" t="s">
        <v>54</v>
      </c>
      <c r="Y23" s="117" t="s">
        <v>3</v>
      </c>
      <c r="Z23" s="119" t="s">
        <v>56</v>
      </c>
      <c r="AA23" s="33"/>
      <c r="AB23" s="33"/>
      <c r="AC23" s="33"/>
      <c r="AD23" s="33"/>
      <c r="AE23" s="33"/>
      <c r="AF23" s="33"/>
      <c r="AG23" s="33"/>
      <c r="AH23" s="33"/>
      <c r="AI23" s="33"/>
      <c r="AJ23" s="33"/>
    </row>
    <row r="24" spans="2:36" ht="12.75" customHeight="1" x14ac:dyDescent="0.25">
      <c r="B24" s="245" t="s">
        <v>73</v>
      </c>
      <c r="C24" s="83">
        <v>4</v>
      </c>
      <c r="D24" s="80">
        <v>4</v>
      </c>
      <c r="E24" s="152" t="s">
        <v>8</v>
      </c>
      <c r="F24" s="153">
        <f>MROUND(SUM('Training Maxes'!F7*'Training Maxes'!H19),'Training Maxes'!$C$7)</f>
        <v>342.5</v>
      </c>
      <c r="G24" s="80" t="s">
        <v>5</v>
      </c>
      <c r="H24" s="82">
        <v>180</v>
      </c>
      <c r="I24" s="83">
        <v>5</v>
      </c>
      <c r="J24" s="80">
        <v>3</v>
      </c>
      <c r="K24" s="152" t="s">
        <v>8</v>
      </c>
      <c r="L24" s="153">
        <f>MROUND(SUM('Training Maxes'!F7*'Training Maxes'!G19),'Training Maxes'!$C$7)</f>
        <v>350</v>
      </c>
      <c r="M24" s="80" t="s">
        <v>5</v>
      </c>
      <c r="N24" s="82">
        <v>180</v>
      </c>
      <c r="O24" s="83">
        <v>4</v>
      </c>
      <c r="P24" s="80">
        <v>5</v>
      </c>
      <c r="Q24" s="152" t="s">
        <v>14</v>
      </c>
      <c r="R24" s="154">
        <f>MROUND('Training Maxes'!E7*'Training Maxes'!I17,'Training Maxes'!$C$7)</f>
        <v>360</v>
      </c>
      <c r="S24" s="80" t="s">
        <v>5</v>
      </c>
      <c r="T24" s="82">
        <v>180</v>
      </c>
      <c r="U24" s="83">
        <v>4</v>
      </c>
      <c r="V24" s="80">
        <v>2</v>
      </c>
      <c r="W24" s="152" t="s">
        <v>14</v>
      </c>
      <c r="X24" s="155">
        <f>MROUND('Training Maxes'!E7*'Training Maxes'!F17,'Training Maxes'!$C$7)</f>
        <v>395</v>
      </c>
      <c r="Y24" s="80" t="s">
        <v>5</v>
      </c>
      <c r="Z24" s="84">
        <v>180</v>
      </c>
      <c r="AA24" s="33"/>
      <c r="AB24" s="33"/>
      <c r="AC24" s="33"/>
      <c r="AD24" s="33"/>
      <c r="AE24" s="33"/>
      <c r="AF24" s="33"/>
      <c r="AG24" s="33"/>
      <c r="AH24" s="33"/>
      <c r="AI24" s="33"/>
      <c r="AJ24" s="33"/>
    </row>
    <row r="25" spans="2:36" ht="12.75" customHeight="1" x14ac:dyDescent="0.25">
      <c r="B25" s="72" t="s">
        <v>70</v>
      </c>
      <c r="C25" s="156">
        <v>6</v>
      </c>
      <c r="D25" s="157">
        <v>5</v>
      </c>
      <c r="E25" s="158">
        <v>0.7</v>
      </c>
      <c r="F25" s="42">
        <f>MROUND(SUM('Training Maxes'!F8*E25),'Training Maxes'!$C$7)</f>
        <v>190</v>
      </c>
      <c r="G25" s="157" t="s">
        <v>5</v>
      </c>
      <c r="H25" s="159">
        <v>180</v>
      </c>
      <c r="I25" s="156">
        <v>6</v>
      </c>
      <c r="J25" s="157">
        <v>4</v>
      </c>
      <c r="K25" s="158">
        <v>0.73</v>
      </c>
      <c r="L25" s="42">
        <f>MROUND(SUM('Training Maxes'!F8*K25),'Training Maxes'!$C$7)</f>
        <v>197.5</v>
      </c>
      <c r="M25" s="157" t="s">
        <v>5</v>
      </c>
      <c r="N25" s="159">
        <v>180</v>
      </c>
      <c r="O25" s="156">
        <v>6</v>
      </c>
      <c r="P25" s="157">
        <v>3</v>
      </c>
      <c r="Q25" s="158">
        <v>0.75</v>
      </c>
      <c r="R25" s="42">
        <f>MROUND(SUM('Training Maxes'!F8*Q25),'Training Maxes'!$C$7)</f>
        <v>202.5</v>
      </c>
      <c r="S25" s="157" t="s">
        <v>5</v>
      </c>
      <c r="T25" s="159">
        <v>180</v>
      </c>
      <c r="U25" s="156">
        <v>6</v>
      </c>
      <c r="V25" s="157">
        <v>5</v>
      </c>
      <c r="W25" s="158">
        <v>0.68</v>
      </c>
      <c r="X25" s="42">
        <f>MROUND(SUM('Training Maxes'!F8*W25),'Training Maxes'!$C$7)</f>
        <v>182.5</v>
      </c>
      <c r="Y25" s="157" t="s">
        <v>5</v>
      </c>
      <c r="Z25" s="160">
        <v>180</v>
      </c>
      <c r="AA25" s="33"/>
      <c r="AB25" s="33"/>
      <c r="AC25" s="33"/>
      <c r="AD25" s="33"/>
      <c r="AE25" s="33"/>
      <c r="AF25" s="33"/>
      <c r="AG25" s="33"/>
      <c r="AH25" s="33"/>
      <c r="AI25" s="33"/>
      <c r="AJ25" s="33"/>
    </row>
    <row r="26" spans="2:36" ht="12.75" customHeight="1" x14ac:dyDescent="0.25">
      <c r="B26" s="74" t="s">
        <v>63</v>
      </c>
      <c r="C26" s="156">
        <v>4</v>
      </c>
      <c r="D26" s="157">
        <v>5</v>
      </c>
      <c r="E26" s="161" t="s">
        <v>8</v>
      </c>
      <c r="F26" s="162">
        <f>MROUND('Training Maxes'!E8*'Training Maxes'!I19,'Training Maxes'!$C$7)</f>
        <v>230</v>
      </c>
      <c r="G26" s="157" t="s">
        <v>4</v>
      </c>
      <c r="H26" s="159">
        <v>180</v>
      </c>
      <c r="I26" s="156">
        <v>3</v>
      </c>
      <c r="J26" s="157">
        <v>4</v>
      </c>
      <c r="K26" s="161" t="s">
        <v>8</v>
      </c>
      <c r="L26" s="162">
        <f>MROUND('Training Maxes'!E8*'Training Maxes'!H19,'Training Maxes'!$C$7)</f>
        <v>240</v>
      </c>
      <c r="M26" s="157" t="s">
        <v>4</v>
      </c>
      <c r="N26" s="159">
        <v>120</v>
      </c>
      <c r="O26" s="156">
        <v>4</v>
      </c>
      <c r="P26" s="157">
        <v>3</v>
      </c>
      <c r="Q26" s="161" t="s">
        <v>8</v>
      </c>
      <c r="R26" s="162">
        <f>MROUND('Training Maxes'!E8*'Training Maxes'!G19,'Training Maxes'!$C$7)</f>
        <v>245</v>
      </c>
      <c r="S26" s="157" t="s">
        <v>4</v>
      </c>
      <c r="T26" s="159">
        <v>120</v>
      </c>
      <c r="U26" s="156">
        <v>4</v>
      </c>
      <c r="V26" s="157">
        <v>4</v>
      </c>
      <c r="W26" s="161" t="s">
        <v>8</v>
      </c>
      <c r="X26" s="162">
        <f>MROUND('Training Maxes'!E8*'Training Maxes'!H19,'Training Maxes'!$C$7)</f>
        <v>240</v>
      </c>
      <c r="Y26" s="157" t="s">
        <v>4</v>
      </c>
      <c r="Z26" s="160">
        <v>120</v>
      </c>
      <c r="AA26" s="33"/>
      <c r="AB26" s="33"/>
      <c r="AC26" s="33"/>
      <c r="AD26" s="33"/>
      <c r="AE26" s="33"/>
      <c r="AF26" s="33"/>
      <c r="AG26" s="33"/>
      <c r="AH26" s="33"/>
      <c r="AI26" s="33"/>
      <c r="AJ26" s="33"/>
    </row>
    <row r="27" spans="2:36" ht="12.75" customHeight="1" x14ac:dyDescent="0.25">
      <c r="B27" s="72" t="s">
        <v>59</v>
      </c>
      <c r="C27" s="163">
        <v>2</v>
      </c>
      <c r="D27" s="164">
        <v>5</v>
      </c>
      <c r="E27" s="165">
        <v>0.65</v>
      </c>
      <c r="F27" s="42">
        <f>MROUND(SUM('Training Maxes'!F9*E27),'Training Maxes'!$C$7)</f>
        <v>265</v>
      </c>
      <c r="G27" s="164" t="s">
        <v>4</v>
      </c>
      <c r="H27" s="166">
        <v>180</v>
      </c>
      <c r="I27" s="163">
        <v>3</v>
      </c>
      <c r="J27" s="164">
        <v>5</v>
      </c>
      <c r="K27" s="165">
        <v>0.68</v>
      </c>
      <c r="L27" s="42">
        <f>MROUND(SUM('Training Maxes'!F9*K27),'Training Maxes'!$C$7)</f>
        <v>277.5</v>
      </c>
      <c r="M27" s="164" t="s">
        <v>4</v>
      </c>
      <c r="N27" s="166">
        <v>180</v>
      </c>
      <c r="O27" s="163">
        <v>2</v>
      </c>
      <c r="P27" s="164">
        <v>5</v>
      </c>
      <c r="Q27" s="165">
        <v>0.71</v>
      </c>
      <c r="R27" s="42">
        <f>MROUND(SUM('Training Maxes'!F9*Q27),'Training Maxes'!$C$7)</f>
        <v>290</v>
      </c>
      <c r="S27" s="164" t="s">
        <v>4</v>
      </c>
      <c r="T27" s="166">
        <v>180</v>
      </c>
      <c r="U27" s="163">
        <v>2</v>
      </c>
      <c r="V27" s="164">
        <v>4</v>
      </c>
      <c r="W27" s="165">
        <v>0.74</v>
      </c>
      <c r="X27" s="42">
        <f>MROUND(SUM('Training Maxes'!F9*W27),'Training Maxes'!$C$7)</f>
        <v>302.5</v>
      </c>
      <c r="Y27" s="164" t="s">
        <v>4</v>
      </c>
      <c r="Z27" s="167">
        <v>180</v>
      </c>
      <c r="AA27" s="33"/>
      <c r="AB27" s="33"/>
      <c r="AC27" s="33"/>
      <c r="AD27" s="33"/>
      <c r="AE27" s="33"/>
      <c r="AF27" s="33"/>
      <c r="AG27" s="33"/>
      <c r="AH27" s="33"/>
      <c r="AI27" s="33"/>
      <c r="AJ27" s="33"/>
    </row>
    <row r="28" spans="2:36" ht="12.75" customHeight="1" x14ac:dyDescent="0.25">
      <c r="B28" s="74" t="s">
        <v>68</v>
      </c>
      <c r="C28" s="168">
        <v>4</v>
      </c>
      <c r="D28" s="169">
        <v>10</v>
      </c>
      <c r="E28" s="170"/>
      <c r="F28" s="170"/>
      <c r="G28" s="169" t="s">
        <v>4</v>
      </c>
      <c r="H28" s="171">
        <v>90</v>
      </c>
      <c r="I28" s="168">
        <v>4</v>
      </c>
      <c r="J28" s="169">
        <v>10</v>
      </c>
      <c r="K28" s="170"/>
      <c r="L28" s="170"/>
      <c r="M28" s="169" t="s">
        <v>4</v>
      </c>
      <c r="N28" s="171">
        <v>90</v>
      </c>
      <c r="O28" s="168">
        <v>4</v>
      </c>
      <c r="P28" s="169">
        <v>8</v>
      </c>
      <c r="Q28" s="170"/>
      <c r="R28" s="170"/>
      <c r="S28" s="169" t="s">
        <v>4</v>
      </c>
      <c r="T28" s="171">
        <v>90</v>
      </c>
      <c r="U28" s="168">
        <v>4</v>
      </c>
      <c r="V28" s="169">
        <v>8</v>
      </c>
      <c r="W28" s="170"/>
      <c r="X28" s="170"/>
      <c r="Y28" s="169" t="s">
        <v>4</v>
      </c>
      <c r="Z28" s="172">
        <v>90</v>
      </c>
      <c r="AA28" s="33"/>
      <c r="AB28" s="33"/>
      <c r="AC28" s="33"/>
      <c r="AD28" s="33"/>
      <c r="AE28" s="33"/>
      <c r="AF28" s="33"/>
      <c r="AG28" s="33"/>
      <c r="AH28" s="33"/>
      <c r="AI28" s="33"/>
      <c r="AJ28" s="33"/>
    </row>
    <row r="29" spans="2:36" ht="12.75" customHeight="1" x14ac:dyDescent="0.25">
      <c r="B29" s="216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8"/>
      <c r="AA29" s="33"/>
      <c r="AB29" s="33"/>
      <c r="AC29" s="33"/>
      <c r="AD29" s="33"/>
      <c r="AE29" s="33"/>
      <c r="AF29" s="33"/>
      <c r="AG29" s="33"/>
      <c r="AH29" s="33"/>
      <c r="AI29" s="33"/>
      <c r="AJ29" s="33"/>
    </row>
    <row r="30" spans="2:36" ht="12.75" customHeight="1" x14ac:dyDescent="0.25">
      <c r="B30" s="56" t="s">
        <v>49</v>
      </c>
      <c r="C30" s="57"/>
      <c r="D30" s="57"/>
      <c r="E30" s="128"/>
      <c r="F30" s="128"/>
      <c r="G30" s="57"/>
      <c r="H30" s="58"/>
      <c r="I30" s="59"/>
      <c r="J30" s="59"/>
      <c r="K30" s="59"/>
      <c r="L30" s="59"/>
      <c r="M30" s="59"/>
      <c r="N30" s="60"/>
      <c r="O30" s="59"/>
      <c r="P30" s="59"/>
      <c r="Q30" s="59"/>
      <c r="R30" s="59"/>
      <c r="S30" s="59"/>
      <c r="T30" s="60"/>
      <c r="U30" s="59"/>
      <c r="V30" s="59"/>
      <c r="W30" s="59"/>
      <c r="X30" s="59"/>
      <c r="Y30" s="59"/>
      <c r="Z30" s="60"/>
      <c r="AA30" s="33"/>
      <c r="AB30" s="33"/>
      <c r="AC30" s="33"/>
      <c r="AD30" s="33"/>
      <c r="AE30" s="33"/>
      <c r="AF30" s="33"/>
      <c r="AG30" s="33"/>
      <c r="AH30" s="33"/>
      <c r="AI30" s="33"/>
      <c r="AJ30" s="33"/>
    </row>
    <row r="31" spans="2:36" ht="12.75" customHeight="1" x14ac:dyDescent="0.25">
      <c r="B31" s="115" t="s">
        <v>50</v>
      </c>
      <c r="C31" s="116" t="s">
        <v>51</v>
      </c>
      <c r="D31" s="117" t="s">
        <v>1</v>
      </c>
      <c r="E31" s="118" t="s">
        <v>53</v>
      </c>
      <c r="F31" s="118" t="s">
        <v>54</v>
      </c>
      <c r="G31" s="117" t="s">
        <v>3</v>
      </c>
      <c r="H31" s="117" t="s">
        <v>55</v>
      </c>
      <c r="I31" s="117" t="s">
        <v>51</v>
      </c>
      <c r="J31" s="117" t="s">
        <v>1</v>
      </c>
      <c r="K31" s="117" t="s">
        <v>53</v>
      </c>
      <c r="L31" s="118" t="s">
        <v>54</v>
      </c>
      <c r="M31" s="117" t="s">
        <v>3</v>
      </c>
      <c r="N31" s="117" t="s">
        <v>56</v>
      </c>
      <c r="O31" s="117" t="s">
        <v>51</v>
      </c>
      <c r="P31" s="117" t="s">
        <v>1</v>
      </c>
      <c r="Q31" s="117" t="s">
        <v>53</v>
      </c>
      <c r="R31" s="118" t="s">
        <v>54</v>
      </c>
      <c r="S31" s="117" t="s">
        <v>3</v>
      </c>
      <c r="T31" s="117" t="s">
        <v>56</v>
      </c>
      <c r="U31" s="117" t="s">
        <v>51</v>
      </c>
      <c r="V31" s="117" t="s">
        <v>1</v>
      </c>
      <c r="W31" s="117" t="s">
        <v>53</v>
      </c>
      <c r="X31" s="118" t="s">
        <v>54</v>
      </c>
      <c r="Y31" s="117" t="s">
        <v>3</v>
      </c>
      <c r="Z31" s="119" t="s">
        <v>56</v>
      </c>
      <c r="AA31" s="33"/>
      <c r="AB31" s="33"/>
      <c r="AC31" s="33"/>
      <c r="AD31" s="33"/>
      <c r="AE31" s="33"/>
      <c r="AF31" s="33"/>
      <c r="AG31" s="33"/>
      <c r="AH31" s="33"/>
      <c r="AI31" s="33"/>
      <c r="AJ31" s="33"/>
    </row>
    <row r="32" spans="2:36" ht="12.75" customHeight="1" x14ac:dyDescent="0.25">
      <c r="B32" s="243" t="s">
        <v>65</v>
      </c>
      <c r="C32" s="83">
        <v>4</v>
      </c>
      <c r="D32" s="80">
        <v>4</v>
      </c>
      <c r="E32" s="152" t="s">
        <v>8</v>
      </c>
      <c r="F32" s="153">
        <f>MROUND(SUM('Training Maxes'!F9*'Training Maxes'!H19),'Training Maxes'!$C$7)</f>
        <v>342.5</v>
      </c>
      <c r="G32" s="80" t="s">
        <v>4</v>
      </c>
      <c r="H32" s="84">
        <v>180</v>
      </c>
      <c r="I32" s="83">
        <v>5</v>
      </c>
      <c r="J32" s="80">
        <v>3</v>
      </c>
      <c r="K32" s="152" t="s">
        <v>8</v>
      </c>
      <c r="L32" s="153">
        <f>MROUND(SUM('Training Maxes'!F9*'Training Maxes'!G19),'Training Maxes'!$C$7)</f>
        <v>350</v>
      </c>
      <c r="M32" s="80" t="s">
        <v>4</v>
      </c>
      <c r="N32" s="84">
        <v>180</v>
      </c>
      <c r="O32" s="83">
        <v>4</v>
      </c>
      <c r="P32" s="80">
        <v>5</v>
      </c>
      <c r="Q32" s="152" t="s">
        <v>8</v>
      </c>
      <c r="R32" s="153">
        <f>MROUND(SUM('Training Maxes'!F9*'Training Maxes'!I19),'Training Maxes'!$C$7)</f>
        <v>330</v>
      </c>
      <c r="S32" s="80" t="s">
        <v>4</v>
      </c>
      <c r="T32" s="84">
        <v>180</v>
      </c>
      <c r="U32" s="83">
        <v>4</v>
      </c>
      <c r="V32" s="80">
        <v>2</v>
      </c>
      <c r="W32" s="152" t="s">
        <v>14</v>
      </c>
      <c r="X32" s="153">
        <f>MROUND(SUM('Training Maxes'!F9*'Training Maxes'!F17),'Training Maxes'!$C$7)</f>
        <v>375</v>
      </c>
      <c r="Y32" s="80" t="s">
        <v>4</v>
      </c>
      <c r="Z32" s="84">
        <v>180</v>
      </c>
      <c r="AA32" s="33"/>
      <c r="AB32" s="33"/>
      <c r="AC32" s="33"/>
      <c r="AD32" s="33"/>
      <c r="AE32" s="33"/>
      <c r="AF32" s="33"/>
      <c r="AG32" s="33"/>
      <c r="AH32" s="33"/>
      <c r="AI32" s="33"/>
      <c r="AJ32" s="33"/>
    </row>
    <row r="33" spans="2:36" ht="12.75" customHeight="1" x14ac:dyDescent="0.25">
      <c r="B33" s="245" t="s">
        <v>66</v>
      </c>
      <c r="C33" s="90">
        <v>3</v>
      </c>
      <c r="D33" s="86">
        <v>6</v>
      </c>
      <c r="E33" s="87" t="s">
        <v>14</v>
      </c>
      <c r="F33" s="173">
        <f>MROUND('Training Maxes'!E8*'Training Maxes'!J17,'Training Maxes'!$C$7)</f>
        <v>230</v>
      </c>
      <c r="G33" s="86" t="s">
        <v>4</v>
      </c>
      <c r="H33" s="91">
        <v>180</v>
      </c>
      <c r="I33" s="90">
        <v>3</v>
      </c>
      <c r="J33" s="86">
        <v>12</v>
      </c>
      <c r="K33" s="87" t="s">
        <v>15</v>
      </c>
      <c r="L33" s="173">
        <f>MROUND('Training Maxes'!E8*'Training Maxes'!N18,'Training Maxes'!$C$7)</f>
        <v>197.5</v>
      </c>
      <c r="M33" s="86" t="s">
        <v>4</v>
      </c>
      <c r="N33" s="91">
        <v>180</v>
      </c>
      <c r="O33" s="90">
        <v>4</v>
      </c>
      <c r="P33" s="86">
        <v>7</v>
      </c>
      <c r="Q33" s="87" t="s">
        <v>8</v>
      </c>
      <c r="R33" s="173">
        <f>MROUND('Training Maxes'!E8*'Training Maxes'!K19,'Training Maxes'!$C$7)</f>
        <v>217.5</v>
      </c>
      <c r="S33" s="86" t="s">
        <v>4</v>
      </c>
      <c r="T33" s="91">
        <v>180</v>
      </c>
      <c r="U33" s="90">
        <v>4</v>
      </c>
      <c r="V33" s="86">
        <v>5</v>
      </c>
      <c r="W33" s="87" t="s">
        <v>8</v>
      </c>
      <c r="X33" s="173">
        <f>MROUND('Training Maxes'!E8*'Training Maxes'!I19,'Training Maxes'!$C$7)</f>
        <v>230</v>
      </c>
      <c r="Y33" s="86" t="s">
        <v>4</v>
      </c>
      <c r="Z33" s="91">
        <v>180</v>
      </c>
      <c r="AA33" s="33"/>
      <c r="AB33" s="33"/>
      <c r="AC33" s="33"/>
      <c r="AD33" s="33"/>
      <c r="AE33" s="33"/>
      <c r="AF33" s="33"/>
      <c r="AG33" s="33"/>
      <c r="AH33" s="33"/>
      <c r="AI33" s="33"/>
      <c r="AJ33" s="33"/>
    </row>
    <row r="34" spans="2:36" ht="12.75" customHeight="1" x14ac:dyDescent="0.25">
      <c r="B34" s="243" t="s">
        <v>75</v>
      </c>
      <c r="C34" s="156">
        <v>4</v>
      </c>
      <c r="D34" s="157">
        <v>8</v>
      </c>
      <c r="E34" s="158"/>
      <c r="F34" s="158"/>
      <c r="G34" s="157" t="s">
        <v>4</v>
      </c>
      <c r="H34" s="160">
        <v>120</v>
      </c>
      <c r="I34" s="156">
        <v>4</v>
      </c>
      <c r="J34" s="157">
        <v>7</v>
      </c>
      <c r="K34" s="158"/>
      <c r="L34" s="158"/>
      <c r="M34" s="157" t="s">
        <v>4</v>
      </c>
      <c r="N34" s="160">
        <v>120</v>
      </c>
      <c r="O34" s="156">
        <v>5</v>
      </c>
      <c r="P34" s="157">
        <v>6</v>
      </c>
      <c r="Q34" s="158"/>
      <c r="R34" s="158"/>
      <c r="S34" s="157" t="s">
        <v>4</v>
      </c>
      <c r="T34" s="160">
        <v>120</v>
      </c>
      <c r="U34" s="156">
        <v>4</v>
      </c>
      <c r="V34" s="157">
        <v>10</v>
      </c>
      <c r="W34" s="158"/>
      <c r="X34" s="158"/>
      <c r="Y34" s="157" t="s">
        <v>4</v>
      </c>
      <c r="Z34" s="160">
        <v>120</v>
      </c>
    </row>
    <row r="35" spans="2:36" ht="12.75" customHeight="1" x14ac:dyDescent="0.25">
      <c r="B35" s="72" t="s">
        <v>64</v>
      </c>
      <c r="C35" s="156">
        <v>6</v>
      </c>
      <c r="D35" s="157">
        <v>10</v>
      </c>
      <c r="E35" s="158"/>
      <c r="F35" s="158"/>
      <c r="G35" s="157" t="s">
        <v>4</v>
      </c>
      <c r="H35" s="160">
        <v>60</v>
      </c>
      <c r="I35" s="156">
        <v>6</v>
      </c>
      <c r="J35" s="157">
        <v>10</v>
      </c>
      <c r="K35" s="158"/>
      <c r="L35" s="158"/>
      <c r="M35" s="157" t="s">
        <v>4</v>
      </c>
      <c r="N35" s="160">
        <v>60</v>
      </c>
      <c r="O35" s="156">
        <v>6</v>
      </c>
      <c r="P35" s="157">
        <v>8</v>
      </c>
      <c r="Q35" s="158"/>
      <c r="R35" s="158"/>
      <c r="S35" s="157" t="s">
        <v>4</v>
      </c>
      <c r="T35" s="160">
        <v>60</v>
      </c>
      <c r="U35" s="156">
        <v>6</v>
      </c>
      <c r="V35" s="157">
        <v>8</v>
      </c>
      <c r="W35" s="158"/>
      <c r="X35" s="158"/>
      <c r="Y35" s="157" t="s">
        <v>4</v>
      </c>
      <c r="Z35" s="160">
        <v>60</v>
      </c>
    </row>
    <row r="36" spans="2:36" ht="12.75" customHeight="1" x14ac:dyDescent="0.25">
      <c r="B36" s="216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8"/>
    </row>
    <row r="37" spans="2:36" ht="12.75" customHeight="1" x14ac:dyDescent="0.25"/>
    <row r="38" spans="2:36" ht="12.75" customHeight="1" x14ac:dyDescent="0.25"/>
    <row r="39" spans="2:36" ht="12.75" customHeight="1" x14ac:dyDescent="0.25"/>
    <row r="40" spans="2:36" ht="12.75" customHeight="1" x14ac:dyDescent="0.25"/>
    <row r="41" spans="2:36" ht="12.75" customHeight="1" x14ac:dyDescent="0.25"/>
    <row r="42" spans="2:36" ht="12.75" customHeight="1" x14ac:dyDescent="0.25"/>
    <row r="43" spans="2:36" ht="12.75" customHeight="1" x14ac:dyDescent="0.25"/>
    <row r="44" spans="2:36" ht="12.75" customHeight="1" x14ac:dyDescent="0.25"/>
    <row r="45" spans="2:36" ht="12.75" customHeight="1" x14ac:dyDescent="0.25"/>
    <row r="46" spans="2:36" ht="12.75" customHeight="1" x14ac:dyDescent="0.25"/>
    <row r="47" spans="2:36" ht="12.75" customHeight="1" x14ac:dyDescent="0.25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2:36" ht="12.75" customHeight="1" x14ac:dyDescent="0.25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2:26" ht="12.75" customHeight="1" x14ac:dyDescent="0.25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2:26" ht="12.75" customHeight="1" x14ac:dyDescent="0.25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2:26" ht="12.75" customHeight="1" x14ac:dyDescent="0.25"/>
    <row r="52" spans="2:26" ht="12.75" customHeight="1" x14ac:dyDescent="0.25"/>
    <row r="53" spans="2:26" ht="12.75" customHeight="1" x14ac:dyDescent="0.25"/>
    <row r="54" spans="2:26" ht="12.7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26" ht="12.7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26" ht="12.75" customHeight="1" x14ac:dyDescent="0.35">
      <c r="B56" s="10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26" ht="12.75" customHeight="1" x14ac:dyDescent="0.3">
      <c r="B57" s="107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2:26" ht="12.75" customHeight="1" x14ac:dyDescent="0.25">
      <c r="B58" s="10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2:26" ht="12.7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2:26" ht="12.75" customHeight="1" x14ac:dyDescent="0.25">
      <c r="B60" s="1"/>
      <c r="C60" s="109"/>
      <c r="D60" s="109"/>
      <c r="E60" s="109"/>
      <c r="F60" s="109"/>
      <c r="G60" s="109"/>
      <c r="H60" s="109"/>
      <c r="I60" s="33"/>
      <c r="J60" s="1"/>
      <c r="K60" s="1"/>
      <c r="L60" s="1"/>
      <c r="M60" s="1"/>
    </row>
    <row r="61" spans="2:26" ht="12.75" customHeight="1" x14ac:dyDescent="0.25">
      <c r="B61" s="1"/>
      <c r="C61" s="109"/>
      <c r="D61" s="109"/>
      <c r="E61" s="109"/>
      <c r="F61" s="109"/>
      <c r="G61" s="109"/>
      <c r="H61" s="109"/>
      <c r="I61" s="33"/>
      <c r="J61" s="1"/>
      <c r="K61" s="1"/>
      <c r="L61" s="1"/>
      <c r="M61" s="1"/>
    </row>
    <row r="62" spans="2:26" ht="12.75" customHeight="1" x14ac:dyDescent="0.25">
      <c r="B62" s="1"/>
      <c r="C62" s="109"/>
      <c r="D62" s="109"/>
      <c r="E62" s="109"/>
      <c r="F62" s="109"/>
      <c r="G62" s="109"/>
      <c r="H62" s="109"/>
      <c r="I62" s="33"/>
      <c r="J62" s="1"/>
      <c r="K62" s="1"/>
      <c r="L62" s="1"/>
      <c r="M62" s="1"/>
    </row>
    <row r="63" spans="2:26" ht="12.75" customHeight="1" x14ac:dyDescent="0.25">
      <c r="B63" s="1"/>
      <c r="C63" s="109"/>
      <c r="D63" s="109"/>
      <c r="E63" s="109"/>
      <c r="F63" s="109"/>
      <c r="G63" s="109"/>
      <c r="H63" s="109"/>
      <c r="I63" s="33"/>
      <c r="J63" s="1"/>
      <c r="K63" s="1"/>
      <c r="L63" s="1"/>
      <c r="M63" s="1"/>
    </row>
    <row r="64" spans="2:26" ht="12.75" customHeight="1" x14ac:dyDescent="0.25">
      <c r="B64" s="1"/>
      <c r="C64" s="109"/>
      <c r="D64" s="109"/>
      <c r="E64" s="109"/>
      <c r="F64" s="109"/>
      <c r="G64" s="109"/>
      <c r="H64" s="109"/>
      <c r="I64" s="1"/>
      <c r="J64" s="1"/>
      <c r="K64" s="1"/>
      <c r="L64" s="1"/>
      <c r="M64" s="1"/>
    </row>
    <row r="65" spans="2:14" ht="12.75" customHeight="1" x14ac:dyDescent="0.25">
      <c r="B65" s="110"/>
      <c r="C65" s="1"/>
      <c r="D65" s="1"/>
      <c r="E65" s="1"/>
      <c r="F65" s="1"/>
      <c r="G65" s="111"/>
      <c r="H65" s="1"/>
      <c r="I65" s="1"/>
      <c r="J65" s="1"/>
      <c r="K65" s="1"/>
      <c r="L65" s="1"/>
      <c r="M65" s="1"/>
    </row>
    <row r="66" spans="2:14" ht="12.75" customHeight="1" x14ac:dyDescent="0.25">
      <c r="B66" s="1"/>
      <c r="C66" s="1"/>
      <c r="D66" s="111"/>
      <c r="E66" s="111"/>
      <c r="F66" s="111"/>
      <c r="G66" s="111"/>
      <c r="H66" s="1"/>
      <c r="I66" s="1"/>
      <c r="J66" s="1"/>
      <c r="K66" s="1"/>
      <c r="L66" s="1"/>
      <c r="M66" s="1"/>
    </row>
    <row r="67" spans="2:14" ht="12.75" customHeight="1" x14ac:dyDescent="0.25">
      <c r="B67" s="1"/>
      <c r="C67" s="1"/>
      <c r="D67" s="1"/>
      <c r="E67" s="1"/>
      <c r="F67" s="1"/>
      <c r="G67" s="112"/>
      <c r="H67" s="1"/>
      <c r="I67" s="1"/>
      <c r="J67" s="1"/>
      <c r="K67" s="1"/>
      <c r="L67" s="1"/>
      <c r="M67" s="1"/>
    </row>
    <row r="68" spans="2:14" ht="12.75" customHeight="1" x14ac:dyDescent="0.25">
      <c r="B68" s="11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2:14" ht="12.75" customHeight="1" x14ac:dyDescent="0.3">
      <c r="B69" s="10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2:14" ht="12.75" customHeight="1" x14ac:dyDescent="0.25">
      <c r="B70" s="10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2:14" ht="12.7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2:14" ht="12.75" customHeight="1" x14ac:dyDescent="0.25">
      <c r="B72" s="1"/>
      <c r="C72" s="109"/>
      <c r="D72" s="109"/>
      <c r="E72" s="109"/>
      <c r="F72" s="109"/>
      <c r="G72" s="109"/>
      <c r="H72" s="109"/>
      <c r="I72" s="1"/>
      <c r="J72" s="1"/>
      <c r="K72" s="1"/>
      <c r="L72" s="1"/>
      <c r="M72" s="1"/>
      <c r="N72" s="1"/>
    </row>
    <row r="73" spans="2:14" ht="12.75" customHeight="1" x14ac:dyDescent="0.25">
      <c r="B73" s="1"/>
      <c r="C73" s="109"/>
      <c r="D73" s="109"/>
      <c r="E73" s="109"/>
      <c r="F73" s="109"/>
      <c r="G73" s="109"/>
      <c r="H73" s="109"/>
      <c r="I73" s="1"/>
      <c r="J73" s="1"/>
      <c r="K73" s="1"/>
      <c r="L73" s="1"/>
      <c r="M73" s="1"/>
      <c r="N73" s="1"/>
    </row>
    <row r="74" spans="2:14" ht="12.75" customHeight="1" x14ac:dyDescent="0.25">
      <c r="B74" s="1"/>
      <c r="C74" s="109"/>
      <c r="D74" s="109"/>
      <c r="E74" s="109"/>
      <c r="F74" s="109"/>
      <c r="G74" s="109"/>
      <c r="H74" s="109"/>
      <c r="I74" s="1"/>
      <c r="J74" s="1"/>
      <c r="K74" s="1"/>
      <c r="L74" s="1"/>
      <c r="M74" s="1"/>
      <c r="N74" s="1"/>
    </row>
    <row r="75" spans="2:14" ht="12.75" customHeight="1" x14ac:dyDescent="0.25">
      <c r="B75" s="1"/>
      <c r="C75" s="109"/>
      <c r="D75" s="109"/>
      <c r="E75" s="109"/>
      <c r="F75" s="109"/>
      <c r="G75" s="109"/>
      <c r="H75" s="109"/>
      <c r="I75" s="1"/>
      <c r="J75" s="1"/>
      <c r="K75" s="1"/>
      <c r="L75" s="1"/>
      <c r="M75" s="1"/>
      <c r="N75" s="1"/>
    </row>
    <row r="76" spans="2:14" ht="12.75" customHeight="1" x14ac:dyDescent="0.25">
      <c r="B76" s="1"/>
      <c r="C76" s="109"/>
      <c r="D76" s="109"/>
      <c r="E76" s="109"/>
      <c r="F76" s="109"/>
      <c r="G76" s="109"/>
      <c r="H76" s="109"/>
      <c r="I76" s="1"/>
      <c r="J76" s="1"/>
      <c r="K76" s="1"/>
      <c r="L76" s="1"/>
      <c r="M76" s="1"/>
      <c r="N76" s="1"/>
    </row>
    <row r="77" spans="2:14" ht="12.75" customHeight="1" x14ac:dyDescent="0.25">
      <c r="B77" s="1"/>
      <c r="C77" s="109"/>
      <c r="D77" s="109"/>
      <c r="E77" s="109"/>
      <c r="F77" s="109"/>
      <c r="G77" s="109"/>
      <c r="H77" s="109"/>
      <c r="I77" s="1"/>
      <c r="J77" s="1"/>
      <c r="K77" s="1"/>
      <c r="L77" s="1"/>
      <c r="M77" s="1"/>
      <c r="N77" s="1"/>
    </row>
    <row r="78" spans="2:14" ht="12.75" customHeight="1" x14ac:dyDescent="0.25">
      <c r="B78" s="110"/>
      <c r="C78" s="109"/>
      <c r="D78" s="109"/>
      <c r="E78" s="109"/>
      <c r="F78" s="109"/>
      <c r="G78" s="1"/>
      <c r="H78" s="109"/>
      <c r="I78" s="1"/>
      <c r="J78" s="1"/>
      <c r="K78" s="1"/>
      <c r="L78" s="1"/>
      <c r="M78" s="1"/>
      <c r="N78" s="1"/>
    </row>
    <row r="79" spans="2:14" ht="12.75" customHeight="1" x14ac:dyDescent="0.25">
      <c r="B79" s="1"/>
      <c r="C79" s="1"/>
      <c r="D79" s="1"/>
      <c r="E79" s="1"/>
      <c r="F79" s="1"/>
      <c r="G79" s="111"/>
      <c r="H79" s="1"/>
      <c r="I79" s="1"/>
      <c r="J79" s="1"/>
      <c r="K79" s="1"/>
      <c r="L79" s="1"/>
      <c r="M79" s="1"/>
      <c r="N79" s="1"/>
    </row>
    <row r="80" spans="2:14" ht="12.75" customHeight="1" x14ac:dyDescent="0.25">
      <c r="B80" s="1"/>
      <c r="C80" s="1"/>
      <c r="D80" s="1"/>
      <c r="E80" s="1"/>
      <c r="F80" s="1"/>
      <c r="G80" s="111"/>
      <c r="H80" s="1"/>
      <c r="I80" s="1"/>
      <c r="J80" s="1"/>
      <c r="K80" s="1"/>
      <c r="L80" s="1"/>
      <c r="M80" s="1"/>
      <c r="N80" s="1"/>
    </row>
    <row r="81" spans="2:14" ht="12.75" customHeight="1" x14ac:dyDescent="0.3">
      <c r="B81" s="107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ht="12.75" customHeight="1" x14ac:dyDescent="0.25">
      <c r="B82" s="10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2:14" ht="12.75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2:14" ht="12.75" customHeight="1" x14ac:dyDescent="0.25">
      <c r="B84" s="1"/>
      <c r="C84" s="109"/>
      <c r="D84" s="109"/>
      <c r="E84" s="109"/>
      <c r="F84" s="109"/>
      <c r="G84" s="109"/>
      <c r="H84" s="109"/>
      <c r="I84" s="1"/>
      <c r="J84" s="1"/>
      <c r="K84" s="1"/>
      <c r="L84" s="1"/>
      <c r="M84" s="1"/>
      <c r="N84" s="1"/>
    </row>
    <row r="85" spans="2:14" ht="12.75" customHeight="1" x14ac:dyDescent="0.25">
      <c r="B85" s="1"/>
      <c r="C85" s="109"/>
      <c r="D85" s="109"/>
      <c r="E85" s="109"/>
      <c r="F85" s="109"/>
      <c r="G85" s="109"/>
      <c r="H85" s="109"/>
      <c r="I85" s="1"/>
      <c r="J85" s="1"/>
      <c r="K85" s="1"/>
      <c r="L85" s="1"/>
      <c r="M85" s="1"/>
      <c r="N85" s="1"/>
    </row>
    <row r="86" spans="2:14" ht="12.75" customHeight="1" x14ac:dyDescent="0.25">
      <c r="B86" s="1"/>
      <c r="C86" s="109"/>
      <c r="D86" s="109"/>
      <c r="E86" s="109"/>
      <c r="F86" s="109"/>
      <c r="G86" s="109"/>
      <c r="H86" s="109"/>
      <c r="I86" s="1"/>
      <c r="J86" s="1"/>
      <c r="K86" s="1"/>
      <c r="L86" s="1"/>
      <c r="M86" s="1"/>
      <c r="N86" s="1"/>
    </row>
    <row r="87" spans="2:14" ht="12.75" customHeight="1" x14ac:dyDescent="0.25">
      <c r="B87" s="1"/>
      <c r="C87" s="109"/>
      <c r="D87" s="109"/>
      <c r="E87" s="109"/>
      <c r="F87" s="109"/>
      <c r="G87" s="109"/>
      <c r="H87" s="109"/>
      <c r="I87" s="1"/>
      <c r="J87" s="1"/>
      <c r="K87" s="1"/>
      <c r="L87" s="1"/>
      <c r="M87" s="1"/>
      <c r="N87" s="1"/>
    </row>
    <row r="88" spans="2:14" ht="12.75" customHeight="1" x14ac:dyDescent="0.25">
      <c r="B88" s="1"/>
      <c r="C88" s="109"/>
      <c r="D88" s="109"/>
      <c r="E88" s="109"/>
      <c r="F88" s="109"/>
      <c r="G88" s="109"/>
      <c r="H88" s="109"/>
      <c r="I88" s="1"/>
      <c r="J88" s="1"/>
      <c r="K88" s="1"/>
      <c r="L88" s="1"/>
      <c r="M88" s="1"/>
      <c r="N88" s="1"/>
    </row>
    <row r="89" spans="2:14" ht="12.75" customHeight="1" x14ac:dyDescent="0.25">
      <c r="B89" s="1"/>
      <c r="C89" s="109"/>
      <c r="D89" s="109"/>
      <c r="E89" s="109"/>
      <c r="F89" s="109"/>
      <c r="G89" s="109"/>
      <c r="H89" s="109"/>
      <c r="I89" s="1"/>
      <c r="J89" s="1"/>
      <c r="K89" s="1"/>
      <c r="L89" s="1"/>
      <c r="M89" s="1"/>
      <c r="N89" s="1"/>
    </row>
    <row r="90" spans="2:14" ht="12.75" customHeight="1" x14ac:dyDescent="0.25">
      <c r="B90" s="11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2:14" ht="12.7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2:14" ht="12.75" customHeight="1" x14ac:dyDescent="0.25"/>
    <row r="93" spans="2:14" ht="12.75" customHeight="1" x14ac:dyDescent="0.25"/>
    <row r="94" spans="2:14" ht="12.75" customHeight="1" x14ac:dyDescent="0.25"/>
    <row r="95" spans="2:14" ht="12.75" customHeight="1" x14ac:dyDescent="0.25"/>
    <row r="96" spans="2:14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9">
    <mergeCell ref="B29:Z29"/>
    <mergeCell ref="B36:Z36"/>
    <mergeCell ref="B4:G4"/>
    <mergeCell ref="B5:H5"/>
    <mergeCell ref="I5:N5"/>
    <mergeCell ref="O5:T5"/>
    <mergeCell ref="U5:Z5"/>
    <mergeCell ref="B13:Z13"/>
    <mergeCell ref="B21:Z2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B1:AD1000"/>
  <sheetViews>
    <sheetView topLeftCell="A4" workbookViewId="0">
      <selection activeCell="B34" sqref="B34"/>
    </sheetView>
  </sheetViews>
  <sheetFormatPr baseColWidth="10" defaultColWidth="14.44140625" defaultRowHeight="15" customHeight="1" x14ac:dyDescent="0.25"/>
  <cols>
    <col min="1" max="1" width="17.109375" customWidth="1"/>
    <col min="2" max="2" width="41.109375" customWidth="1"/>
    <col min="3" max="3" width="4.88671875" customWidth="1"/>
    <col min="4" max="4" width="7" customWidth="1"/>
    <col min="5" max="6" width="10.44140625" customWidth="1"/>
    <col min="7" max="7" width="5.33203125" customWidth="1"/>
    <col min="8" max="8" width="11.88671875" bestFit="1" customWidth="1"/>
    <col min="9" max="9" width="5.5546875" customWidth="1"/>
    <col min="10" max="10" width="7" customWidth="1"/>
    <col min="11" max="12" width="9.88671875" customWidth="1"/>
    <col min="13" max="13" width="5.33203125" customWidth="1"/>
    <col min="14" max="14" width="12.33203125" bestFit="1" customWidth="1"/>
    <col min="15" max="15" width="4.5546875" customWidth="1"/>
    <col min="16" max="16" width="6.33203125" customWidth="1"/>
    <col min="17" max="18" width="9.5546875" customWidth="1"/>
    <col min="19" max="19" width="5.44140625" customWidth="1"/>
    <col min="20" max="20" width="11.88671875" bestFit="1" customWidth="1"/>
    <col min="21" max="21" width="5" customWidth="1"/>
    <col min="22" max="22" width="6.33203125" customWidth="1"/>
    <col min="23" max="24" width="9.44140625" customWidth="1"/>
    <col min="25" max="25" width="5.88671875" customWidth="1"/>
    <col min="26" max="26" width="4.5546875" customWidth="1"/>
    <col min="27" max="27" width="41.33203125" customWidth="1"/>
    <col min="28" max="28" width="6.6640625" customWidth="1"/>
    <col min="29" max="29" width="9.44140625" customWidth="1"/>
    <col min="30" max="30" width="5.5546875" customWidth="1"/>
  </cols>
  <sheetData>
    <row r="1" spans="2:30" ht="12.75" customHeight="1" x14ac:dyDescent="0.25"/>
    <row r="2" spans="2:30" ht="75" customHeight="1" x14ac:dyDescent="0.25"/>
    <row r="3" spans="2:30" ht="20.25" customHeight="1" x14ac:dyDescent="0.25">
      <c r="E3" s="113"/>
      <c r="F3" s="113"/>
      <c r="M3" s="114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</row>
    <row r="4" spans="2:30" ht="13.5" customHeight="1" x14ac:dyDescent="0.25">
      <c r="B4" s="174"/>
      <c r="C4" s="175"/>
      <c r="D4" s="175"/>
      <c r="E4" s="175"/>
      <c r="F4" s="175"/>
      <c r="G4" s="175"/>
      <c r="H4" s="27"/>
      <c r="I4" s="27"/>
      <c r="J4" s="27"/>
      <c r="K4" s="27"/>
      <c r="L4" s="27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33"/>
      <c r="AB4" s="33"/>
      <c r="AC4" s="33"/>
      <c r="AD4" s="33"/>
    </row>
    <row r="5" spans="2:30" ht="12.75" customHeight="1" x14ac:dyDescent="0.25">
      <c r="B5" s="222" t="s">
        <v>39</v>
      </c>
      <c r="C5" s="223"/>
      <c r="D5" s="223"/>
      <c r="E5" s="223"/>
      <c r="F5" s="223"/>
      <c r="G5" s="223"/>
      <c r="H5" s="224"/>
      <c r="I5" s="222" t="s">
        <v>40</v>
      </c>
      <c r="J5" s="223"/>
      <c r="K5" s="223"/>
      <c r="L5" s="223"/>
      <c r="M5" s="223"/>
      <c r="N5" s="224"/>
      <c r="O5" s="222" t="s">
        <v>41</v>
      </c>
      <c r="P5" s="223"/>
      <c r="Q5" s="223"/>
      <c r="R5" s="223"/>
      <c r="S5" s="223"/>
      <c r="T5" s="224"/>
      <c r="U5" s="226"/>
      <c r="V5" s="210"/>
      <c r="W5" s="210"/>
      <c r="X5" s="210"/>
      <c r="Y5" s="210"/>
      <c r="Z5" s="210"/>
      <c r="AA5" s="33"/>
      <c r="AB5" s="33"/>
      <c r="AC5" s="33"/>
      <c r="AD5" s="33"/>
    </row>
    <row r="6" spans="2:30" ht="12.75" customHeight="1" x14ac:dyDescent="0.25">
      <c r="B6" s="115" t="s">
        <v>50</v>
      </c>
      <c r="C6" s="116" t="s">
        <v>51</v>
      </c>
      <c r="D6" s="117" t="s">
        <v>1</v>
      </c>
      <c r="E6" s="118" t="s">
        <v>53</v>
      </c>
      <c r="F6" s="118" t="s">
        <v>54</v>
      </c>
      <c r="G6" s="117" t="s">
        <v>3</v>
      </c>
      <c r="H6" s="119" t="s">
        <v>55</v>
      </c>
      <c r="I6" s="116" t="s">
        <v>51</v>
      </c>
      <c r="J6" s="117" t="s">
        <v>1</v>
      </c>
      <c r="K6" s="117" t="s">
        <v>53</v>
      </c>
      <c r="L6" s="118" t="s">
        <v>54</v>
      </c>
      <c r="M6" s="117" t="s">
        <v>3</v>
      </c>
      <c r="N6" s="119" t="s">
        <v>55</v>
      </c>
      <c r="O6" s="116" t="s">
        <v>51</v>
      </c>
      <c r="P6" s="117" t="s">
        <v>1</v>
      </c>
      <c r="Q6" s="118" t="s">
        <v>53</v>
      </c>
      <c r="R6" s="118" t="s">
        <v>54</v>
      </c>
      <c r="S6" s="117" t="s">
        <v>3</v>
      </c>
      <c r="T6" s="119" t="s">
        <v>55</v>
      </c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2:30" ht="12.75" customHeight="1" x14ac:dyDescent="0.25">
      <c r="B7" s="72" t="s">
        <v>57</v>
      </c>
      <c r="C7" s="39">
        <v>5</v>
      </c>
      <c r="D7" s="40">
        <v>4</v>
      </c>
      <c r="E7" s="120">
        <v>0.82</v>
      </c>
      <c r="F7" s="42">
        <f>MROUND(SUM('Training Maxes'!F7*E7),'Training Maxes'!$C$7)</f>
        <v>335</v>
      </c>
      <c r="G7" s="43" t="s">
        <v>4</v>
      </c>
      <c r="H7" s="44">
        <v>180</v>
      </c>
      <c r="I7" s="39">
        <v>6</v>
      </c>
      <c r="J7" s="43">
        <v>3</v>
      </c>
      <c r="K7" s="41">
        <v>0.85</v>
      </c>
      <c r="L7" s="42">
        <f>MROUND(SUM('Training Maxes'!F7*K7),'Training Maxes'!$C$7)</f>
        <v>347.5</v>
      </c>
      <c r="M7" s="43" t="s">
        <v>4</v>
      </c>
      <c r="N7" s="44">
        <v>180</v>
      </c>
      <c r="O7" s="39">
        <v>3</v>
      </c>
      <c r="P7" s="43">
        <v>3</v>
      </c>
      <c r="Q7" s="41">
        <v>0.83</v>
      </c>
      <c r="R7" s="42">
        <f>MROUND(SUM('Training Maxes'!F7*Q7),'Training Maxes'!$C$7)</f>
        <v>337.5</v>
      </c>
      <c r="S7" s="43" t="s">
        <v>4</v>
      </c>
      <c r="T7" s="44">
        <v>180</v>
      </c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2:30" ht="12.75" customHeight="1" x14ac:dyDescent="0.25">
      <c r="B8" s="66" t="s">
        <v>57</v>
      </c>
      <c r="C8" s="39">
        <v>2</v>
      </c>
      <c r="D8" s="40">
        <v>4</v>
      </c>
      <c r="E8" s="120">
        <v>0.71</v>
      </c>
      <c r="F8" s="42">
        <f>MROUND(SUM('Training Maxes'!F7*E8),'Training Maxes'!$C$7)</f>
        <v>290</v>
      </c>
      <c r="G8" s="43" t="s">
        <v>4</v>
      </c>
      <c r="H8" s="44">
        <v>180</v>
      </c>
      <c r="I8" s="39">
        <v>2</v>
      </c>
      <c r="J8" s="43">
        <v>4</v>
      </c>
      <c r="K8" s="41">
        <v>0.74</v>
      </c>
      <c r="L8" s="42">
        <f>MROUND(SUM('Training Maxes'!F7*K8),'Training Maxes'!$C$7)</f>
        <v>302.5</v>
      </c>
      <c r="M8" s="43" t="s">
        <v>4</v>
      </c>
      <c r="N8" s="44">
        <v>180</v>
      </c>
      <c r="O8" s="39">
        <v>2</v>
      </c>
      <c r="P8" s="43">
        <v>4</v>
      </c>
      <c r="Q8" s="41">
        <v>0.76</v>
      </c>
      <c r="R8" s="42">
        <f>MROUND(SUM('Training Maxes'!F7*Q8),'Training Maxes'!$C$7)</f>
        <v>310</v>
      </c>
      <c r="S8" s="43" t="s">
        <v>4</v>
      </c>
      <c r="T8" s="44">
        <v>180</v>
      </c>
      <c r="U8" s="33"/>
      <c r="V8" s="33"/>
      <c r="W8" s="33"/>
      <c r="X8" s="33"/>
      <c r="Y8" s="33"/>
      <c r="Z8" s="33"/>
      <c r="AA8" s="33"/>
      <c r="AB8" s="33"/>
      <c r="AC8" s="33"/>
      <c r="AD8" s="33"/>
    </row>
    <row r="9" spans="2:30" ht="12.75" customHeight="1" x14ac:dyDescent="0.25">
      <c r="B9" s="66" t="s">
        <v>70</v>
      </c>
      <c r="C9" s="47">
        <v>6</v>
      </c>
      <c r="D9" s="48">
        <v>4</v>
      </c>
      <c r="E9" s="121">
        <v>0.82</v>
      </c>
      <c r="F9" s="42">
        <f>MROUND(SUM('Training Maxes'!F8*E9),'Training Maxes'!$C$7)</f>
        <v>222.5</v>
      </c>
      <c r="G9" s="48" t="s">
        <v>5</v>
      </c>
      <c r="H9" s="51">
        <v>180</v>
      </c>
      <c r="I9" s="47">
        <v>7</v>
      </c>
      <c r="J9" s="48">
        <v>4</v>
      </c>
      <c r="K9" s="49">
        <v>0.85</v>
      </c>
      <c r="L9" s="42">
        <f>MROUND(SUM('Training Maxes'!F8*K9),'Training Maxes'!$C$7)</f>
        <v>230</v>
      </c>
      <c r="M9" s="48" t="s">
        <v>5</v>
      </c>
      <c r="N9" s="51">
        <v>180</v>
      </c>
      <c r="O9" s="39">
        <v>3</v>
      </c>
      <c r="P9" s="43">
        <v>3</v>
      </c>
      <c r="Q9" s="122">
        <v>0.83</v>
      </c>
      <c r="R9" s="42">
        <f>MROUND(SUM('Training Maxes'!F8*Q9),'Training Maxes'!$C$7)</f>
        <v>225</v>
      </c>
      <c r="S9" s="43" t="s">
        <v>5</v>
      </c>
      <c r="T9" s="44">
        <v>180</v>
      </c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2:30" ht="12.75" customHeight="1" x14ac:dyDescent="0.25">
      <c r="B10" s="66" t="s">
        <v>70</v>
      </c>
      <c r="C10" s="47">
        <v>2</v>
      </c>
      <c r="D10" s="48">
        <v>4</v>
      </c>
      <c r="E10" s="121">
        <v>0.71</v>
      </c>
      <c r="F10" s="42">
        <f>MROUND(SUM('Training Maxes'!F8*E10),'Training Maxes'!$C$7)</f>
        <v>192.5</v>
      </c>
      <c r="G10" s="48" t="s">
        <v>5</v>
      </c>
      <c r="H10" s="51">
        <v>180</v>
      </c>
      <c r="I10" s="47">
        <v>2</v>
      </c>
      <c r="J10" s="48">
        <v>4</v>
      </c>
      <c r="K10" s="49">
        <v>0.74</v>
      </c>
      <c r="L10" s="42">
        <f>MROUND(SUM('Training Maxes'!F8*K10),'Training Maxes'!$C$7)</f>
        <v>200</v>
      </c>
      <c r="M10" s="48" t="s">
        <v>5</v>
      </c>
      <c r="N10" s="51">
        <v>180</v>
      </c>
      <c r="O10" s="39">
        <v>2</v>
      </c>
      <c r="P10" s="43">
        <v>4</v>
      </c>
      <c r="Q10" s="122">
        <v>0.76</v>
      </c>
      <c r="R10" s="42">
        <f>MROUND(SUM('Training Maxes'!F8*Q10),'Training Maxes'!$C$7)</f>
        <v>205</v>
      </c>
      <c r="S10" s="43" t="s">
        <v>5</v>
      </c>
      <c r="T10" s="44">
        <v>180</v>
      </c>
      <c r="U10" s="33"/>
      <c r="V10" s="33"/>
      <c r="W10" s="33"/>
      <c r="X10" s="33"/>
      <c r="Y10" s="33"/>
      <c r="Z10" s="33"/>
      <c r="AA10" s="33"/>
      <c r="AB10" s="33"/>
      <c r="AC10" s="33"/>
      <c r="AD10" s="33"/>
    </row>
    <row r="11" spans="2:30" ht="13.5" customHeight="1" x14ac:dyDescent="0.25">
      <c r="B11" s="242" t="s">
        <v>78</v>
      </c>
      <c r="C11" s="47">
        <v>4</v>
      </c>
      <c r="D11" s="48">
        <v>8</v>
      </c>
      <c r="E11" s="123" t="s">
        <v>8</v>
      </c>
      <c r="F11" s="124">
        <f>MROUND(SUM('Training Maxes'!F9*'Training Maxes'!L19),'Training Maxes'!$C$7)</f>
        <v>302.5</v>
      </c>
      <c r="G11" s="48" t="s">
        <v>4</v>
      </c>
      <c r="H11" s="51">
        <v>90</v>
      </c>
      <c r="I11" s="47">
        <v>4</v>
      </c>
      <c r="J11" s="48">
        <v>6</v>
      </c>
      <c r="K11" s="75" t="s">
        <v>8</v>
      </c>
      <c r="L11" s="125">
        <f>MROUND(SUM('Training Maxes'!F9*'Training Maxes'!J19),'Training Maxes'!$C$7)</f>
        <v>322.5</v>
      </c>
      <c r="M11" s="48" t="s">
        <v>4</v>
      </c>
      <c r="N11" s="51">
        <v>90</v>
      </c>
      <c r="O11" s="39">
        <v>4</v>
      </c>
      <c r="P11" s="43">
        <v>5</v>
      </c>
      <c r="Q11" s="126" t="s">
        <v>8</v>
      </c>
      <c r="R11" s="127">
        <f>MROUND(SUM('Training Maxes'!F9*'Training Maxes'!I19),'Training Maxes'!$C$7)</f>
        <v>330</v>
      </c>
      <c r="S11" s="43" t="s">
        <v>4</v>
      </c>
      <c r="T11" s="44">
        <v>90</v>
      </c>
      <c r="U11" s="33"/>
      <c r="V11" s="33"/>
      <c r="W11" s="33"/>
      <c r="X11" s="33"/>
      <c r="Y11" s="33"/>
      <c r="Z11" s="33"/>
      <c r="AA11" s="33"/>
      <c r="AB11" s="33"/>
      <c r="AC11" s="33"/>
      <c r="AD11" s="33"/>
    </row>
    <row r="12" spans="2:30" ht="13.5" customHeight="1" x14ac:dyDescent="0.25">
      <c r="B12" s="242" t="s">
        <v>77</v>
      </c>
      <c r="C12" s="47">
        <v>3</v>
      </c>
      <c r="D12" s="48">
        <v>20</v>
      </c>
      <c r="E12" s="121"/>
      <c r="F12" s="121"/>
      <c r="G12" s="48" t="s">
        <v>11</v>
      </c>
      <c r="H12" s="51">
        <v>60</v>
      </c>
      <c r="I12" s="47">
        <v>4</v>
      </c>
      <c r="J12" s="48">
        <v>20</v>
      </c>
      <c r="K12" s="49"/>
      <c r="L12" s="49"/>
      <c r="M12" s="48" t="s">
        <v>11</v>
      </c>
      <c r="N12" s="51">
        <v>60</v>
      </c>
      <c r="O12" s="39">
        <v>4</v>
      </c>
      <c r="P12" s="43">
        <v>24</v>
      </c>
      <c r="Q12" s="122"/>
      <c r="R12" s="122"/>
      <c r="S12" s="43" t="s">
        <v>11</v>
      </c>
      <c r="T12" s="44">
        <v>60</v>
      </c>
      <c r="U12" s="33"/>
      <c r="V12" s="33"/>
      <c r="W12" s="33"/>
      <c r="X12" s="33"/>
      <c r="Y12" s="33"/>
      <c r="Z12" s="33"/>
      <c r="AA12" s="33"/>
      <c r="AB12" s="33"/>
      <c r="AC12" s="33"/>
      <c r="AD12" s="33"/>
    </row>
    <row r="13" spans="2:30" ht="12.75" customHeight="1" x14ac:dyDescent="0.25">
      <c r="B13" s="176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8"/>
      <c r="U13" s="33"/>
      <c r="V13" s="33"/>
      <c r="W13" s="33"/>
      <c r="X13" s="33"/>
      <c r="Y13" s="33"/>
      <c r="Z13" s="33"/>
      <c r="AA13" s="33"/>
      <c r="AB13" s="33"/>
      <c r="AC13" s="33"/>
      <c r="AD13" s="33"/>
    </row>
    <row r="14" spans="2:30" ht="13.5" customHeight="1" x14ac:dyDescent="0.25">
      <c r="B14" s="56" t="s">
        <v>47</v>
      </c>
      <c r="C14" s="57"/>
      <c r="D14" s="57"/>
      <c r="E14" s="128"/>
      <c r="F14" s="128"/>
      <c r="G14" s="57"/>
      <c r="H14" s="58"/>
      <c r="I14" s="59"/>
      <c r="J14" s="59"/>
      <c r="K14" s="59"/>
      <c r="L14" s="59"/>
      <c r="M14" s="59"/>
      <c r="N14" s="60"/>
      <c r="O14" s="61"/>
      <c r="P14" s="61"/>
      <c r="Q14" s="61"/>
      <c r="R14" s="61"/>
      <c r="S14" s="61"/>
      <c r="T14" s="62"/>
      <c r="U14" s="33"/>
      <c r="V14" s="33"/>
      <c r="W14" s="33"/>
      <c r="X14" s="33"/>
      <c r="Y14" s="33"/>
      <c r="Z14" s="33"/>
      <c r="AA14" s="33"/>
      <c r="AB14" s="33"/>
      <c r="AC14" s="33"/>
      <c r="AD14" s="33"/>
    </row>
    <row r="15" spans="2:30" ht="12.75" customHeight="1" x14ac:dyDescent="0.25">
      <c r="B15" s="63" t="s">
        <v>50</v>
      </c>
      <c r="C15" s="129" t="s">
        <v>51</v>
      </c>
      <c r="D15" s="129" t="s">
        <v>1</v>
      </c>
      <c r="E15" s="130" t="s">
        <v>53</v>
      </c>
      <c r="F15" s="118" t="s">
        <v>54</v>
      </c>
      <c r="G15" s="129" t="s">
        <v>3</v>
      </c>
      <c r="H15" s="129" t="s">
        <v>55</v>
      </c>
      <c r="I15" s="129" t="s">
        <v>51</v>
      </c>
      <c r="J15" s="129" t="s">
        <v>1</v>
      </c>
      <c r="K15" s="129" t="s">
        <v>53</v>
      </c>
      <c r="L15" s="118" t="s">
        <v>54</v>
      </c>
      <c r="M15" s="129" t="s">
        <v>3</v>
      </c>
      <c r="N15" s="129" t="s">
        <v>56</v>
      </c>
      <c r="O15" s="116" t="s">
        <v>51</v>
      </c>
      <c r="P15" s="117" t="s">
        <v>1</v>
      </c>
      <c r="Q15" s="118" t="s">
        <v>53</v>
      </c>
      <c r="R15" s="118" t="s">
        <v>54</v>
      </c>
      <c r="S15" s="117" t="s">
        <v>3</v>
      </c>
      <c r="T15" s="119" t="s">
        <v>55</v>
      </c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2:30" ht="12.75" customHeight="1" x14ac:dyDescent="0.25">
      <c r="B16" s="66" t="s">
        <v>59</v>
      </c>
      <c r="C16" s="67">
        <v>4</v>
      </c>
      <c r="D16" s="68">
        <v>4</v>
      </c>
      <c r="E16" s="132">
        <v>0.82</v>
      </c>
      <c r="F16" s="42">
        <f>MROUND(SUM('Training Maxes'!F9*E16),'Training Maxes'!$C$7)</f>
        <v>335</v>
      </c>
      <c r="G16" s="68" t="s">
        <v>4</v>
      </c>
      <c r="H16" s="71">
        <v>180</v>
      </c>
      <c r="I16" s="67">
        <v>5</v>
      </c>
      <c r="J16" s="68">
        <v>3</v>
      </c>
      <c r="K16" s="69">
        <v>0.85</v>
      </c>
      <c r="L16" s="42">
        <f>MROUND(SUM('Training Maxes'!F9*K16),'Training Maxes'!$C$7)</f>
        <v>347.5</v>
      </c>
      <c r="M16" s="68" t="s">
        <v>4</v>
      </c>
      <c r="N16" s="71">
        <v>180</v>
      </c>
      <c r="O16" s="133">
        <v>3</v>
      </c>
      <c r="P16" s="134">
        <v>3</v>
      </c>
      <c r="Q16" s="135">
        <v>0.83</v>
      </c>
      <c r="R16" s="42">
        <f>MROUND(SUM('Training Maxes'!F9*Q16),'Training Maxes'!$C$7)</f>
        <v>337.5</v>
      </c>
      <c r="S16" s="134" t="s">
        <v>4</v>
      </c>
      <c r="T16" s="136">
        <v>180</v>
      </c>
      <c r="U16" s="33"/>
      <c r="V16" s="33"/>
      <c r="W16" s="33"/>
      <c r="X16" s="33"/>
      <c r="Y16" s="33"/>
      <c r="Z16" s="33"/>
      <c r="AA16" s="33"/>
      <c r="AB16" s="33"/>
      <c r="AC16" s="33"/>
      <c r="AD16" s="33"/>
    </row>
    <row r="17" spans="2:30" ht="12" customHeight="1" x14ac:dyDescent="0.25">
      <c r="B17" s="66" t="s">
        <v>59</v>
      </c>
      <c r="C17" s="137">
        <v>2</v>
      </c>
      <c r="D17" s="138">
        <v>4</v>
      </c>
      <c r="E17" s="139">
        <v>0.71</v>
      </c>
      <c r="F17" s="42">
        <f>MROUND(SUM('Training Maxes'!F9*E17),'Training Maxes'!$C$7)</f>
        <v>290</v>
      </c>
      <c r="G17" s="138" t="s">
        <v>4</v>
      </c>
      <c r="H17" s="140">
        <v>180</v>
      </c>
      <c r="I17" s="137">
        <v>2</v>
      </c>
      <c r="J17" s="138">
        <v>4</v>
      </c>
      <c r="K17" s="141">
        <v>0.74</v>
      </c>
      <c r="L17" s="42">
        <f>MROUND(SUM('Training Maxes'!F9*K17),'Training Maxes'!$C$7)</f>
        <v>302.5</v>
      </c>
      <c r="M17" s="138" t="s">
        <v>4</v>
      </c>
      <c r="N17" s="140">
        <v>180</v>
      </c>
      <c r="O17" s="142">
        <v>2</v>
      </c>
      <c r="P17" s="143">
        <v>4</v>
      </c>
      <c r="Q17" s="144">
        <v>0.76</v>
      </c>
      <c r="R17" s="42">
        <f>MROUND(SUM('Training Maxes'!F9*Q17),'Training Maxes'!$C$7)</f>
        <v>310</v>
      </c>
      <c r="S17" s="143" t="s">
        <v>4</v>
      </c>
      <c r="T17" s="145">
        <v>180</v>
      </c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2:30" ht="12.75" customHeight="1" x14ac:dyDescent="0.25">
      <c r="B18" s="242" t="s">
        <v>76</v>
      </c>
      <c r="C18" s="137">
        <v>4</v>
      </c>
      <c r="D18" s="138">
        <v>4</v>
      </c>
      <c r="E18" s="146" t="s">
        <v>8</v>
      </c>
      <c r="F18" s="147">
        <f>MROUND('Training Maxes'!E8*'Training Maxes'!H19,'Training Maxes'!$C$7)</f>
        <v>240</v>
      </c>
      <c r="G18" s="138" t="s">
        <v>5</v>
      </c>
      <c r="H18" s="140">
        <v>180</v>
      </c>
      <c r="I18" s="137">
        <v>4</v>
      </c>
      <c r="J18" s="138">
        <v>5</v>
      </c>
      <c r="K18" s="148" t="s">
        <v>8</v>
      </c>
      <c r="L18" s="147">
        <f>MROUND('Training Maxes'!E8*'Training Maxes'!I19,'Training Maxes'!$C$7)</f>
        <v>230</v>
      </c>
      <c r="M18" s="138" t="s">
        <v>5</v>
      </c>
      <c r="N18" s="140">
        <v>180</v>
      </c>
      <c r="O18" s="142">
        <v>4</v>
      </c>
      <c r="P18" s="143">
        <v>3</v>
      </c>
      <c r="Q18" s="149" t="s">
        <v>8</v>
      </c>
      <c r="R18" s="147">
        <f>MROUND('Training Maxes'!E8*'Training Maxes'!F19,'Training Maxes'!$C$7)</f>
        <v>252.5</v>
      </c>
      <c r="S18" s="143" t="s">
        <v>5</v>
      </c>
      <c r="T18" s="145">
        <v>180</v>
      </c>
      <c r="U18" s="33"/>
      <c r="V18" s="33"/>
      <c r="W18" s="33"/>
      <c r="X18" s="33"/>
      <c r="Y18" s="33"/>
      <c r="Z18" s="33"/>
      <c r="AA18" s="33"/>
      <c r="AB18" s="33"/>
      <c r="AC18" s="33"/>
      <c r="AD18" s="33"/>
    </row>
    <row r="19" spans="2:30" ht="12.75" customHeight="1" x14ac:dyDescent="0.25">
      <c r="B19" s="72" t="s">
        <v>57</v>
      </c>
      <c r="C19" s="47">
        <v>3</v>
      </c>
      <c r="D19" s="48">
        <v>5</v>
      </c>
      <c r="E19" s="121">
        <v>0.68</v>
      </c>
      <c r="F19" s="42">
        <f>MROUND(SUM('Training Maxes'!F7*E19),'Training Maxes'!$C$7)</f>
        <v>277.5</v>
      </c>
      <c r="G19" s="48" t="s">
        <v>4</v>
      </c>
      <c r="H19" s="51">
        <v>180</v>
      </c>
      <c r="I19" s="47">
        <v>3</v>
      </c>
      <c r="J19" s="48">
        <v>5</v>
      </c>
      <c r="K19" s="49">
        <v>0.71</v>
      </c>
      <c r="L19" s="42">
        <f>MROUND(SUM('Training Maxes'!F7*K19),'Training Maxes'!$C$7)</f>
        <v>290</v>
      </c>
      <c r="M19" s="48" t="s">
        <v>4</v>
      </c>
      <c r="N19" s="51">
        <v>180</v>
      </c>
      <c r="O19" s="39">
        <v>3</v>
      </c>
      <c r="P19" s="43">
        <v>4</v>
      </c>
      <c r="Q19" s="122">
        <v>0.74</v>
      </c>
      <c r="R19" s="42">
        <f>MROUND(SUM('Training Maxes'!F7*Q19),'Training Maxes'!$C$7)</f>
        <v>302.5</v>
      </c>
      <c r="S19" s="43" t="s">
        <v>4</v>
      </c>
      <c r="T19" s="44">
        <v>180</v>
      </c>
      <c r="U19" s="33"/>
      <c r="V19" s="33"/>
      <c r="W19" s="33"/>
      <c r="X19" s="33"/>
      <c r="Y19" s="33"/>
      <c r="Z19" s="33"/>
      <c r="AA19" s="33"/>
      <c r="AB19" s="33"/>
      <c r="AC19" s="33"/>
      <c r="AD19" s="33"/>
    </row>
    <row r="20" spans="2:30" ht="13.2" x14ac:dyDescent="0.25">
      <c r="B20" s="74" t="s">
        <v>62</v>
      </c>
      <c r="C20" s="47">
        <v>4</v>
      </c>
      <c r="D20" s="48">
        <v>8</v>
      </c>
      <c r="E20" s="121"/>
      <c r="F20" s="121"/>
      <c r="G20" s="48" t="s">
        <v>4</v>
      </c>
      <c r="H20" s="51">
        <v>60</v>
      </c>
      <c r="I20" s="47">
        <v>4</v>
      </c>
      <c r="J20" s="48">
        <v>8</v>
      </c>
      <c r="K20" s="49"/>
      <c r="L20" s="49"/>
      <c r="M20" s="48" t="s">
        <v>4</v>
      </c>
      <c r="N20" s="51">
        <v>60</v>
      </c>
      <c r="O20" s="39">
        <v>4</v>
      </c>
      <c r="P20" s="43">
        <v>8</v>
      </c>
      <c r="Q20" s="122"/>
      <c r="R20" s="122"/>
      <c r="S20" s="43" t="s">
        <v>4</v>
      </c>
      <c r="T20" s="44">
        <v>60</v>
      </c>
      <c r="U20" s="33"/>
      <c r="V20" s="33"/>
      <c r="W20" s="33"/>
      <c r="X20" s="33"/>
      <c r="Y20" s="33"/>
      <c r="Z20" s="33"/>
      <c r="AA20" s="33"/>
      <c r="AB20" s="33"/>
      <c r="AC20" s="33"/>
      <c r="AD20" s="33"/>
    </row>
    <row r="21" spans="2:30" ht="12.75" customHeight="1" x14ac:dyDescent="0.25">
      <c r="B21" s="179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1"/>
      <c r="U21" s="33"/>
      <c r="V21" s="33"/>
      <c r="W21" s="33"/>
      <c r="X21" s="33"/>
      <c r="Y21" s="33"/>
      <c r="Z21" s="33"/>
      <c r="AA21" s="33"/>
      <c r="AB21" s="33"/>
      <c r="AC21" s="33"/>
      <c r="AD21" s="33"/>
    </row>
    <row r="22" spans="2:30" ht="12.75" customHeight="1" x14ac:dyDescent="0.25">
      <c r="B22" s="56" t="s">
        <v>48</v>
      </c>
      <c r="C22" s="57"/>
      <c r="D22" s="57"/>
      <c r="E22" s="128"/>
      <c r="F22" s="128"/>
      <c r="G22" s="57"/>
      <c r="H22" s="58"/>
      <c r="I22" s="59"/>
      <c r="J22" s="59"/>
      <c r="K22" s="59"/>
      <c r="L22" s="59"/>
      <c r="M22" s="59"/>
      <c r="N22" s="60"/>
      <c r="O22" s="59"/>
      <c r="P22" s="59"/>
      <c r="Q22" s="59"/>
      <c r="R22" s="59"/>
      <c r="S22" s="59"/>
      <c r="T22" s="60"/>
      <c r="U22" s="33"/>
      <c r="V22" s="33"/>
      <c r="W22" s="33"/>
      <c r="X22" s="33"/>
      <c r="Y22" s="33"/>
      <c r="Z22" s="33"/>
      <c r="AA22" s="33"/>
      <c r="AB22" s="33"/>
      <c r="AC22" s="33"/>
      <c r="AD22" s="33"/>
    </row>
    <row r="23" spans="2:30" ht="12" customHeight="1" x14ac:dyDescent="0.25">
      <c r="B23" s="34" t="s">
        <v>50</v>
      </c>
      <c r="C23" s="150" t="s">
        <v>51</v>
      </c>
      <c r="D23" s="117" t="s">
        <v>1</v>
      </c>
      <c r="E23" s="118" t="s">
        <v>53</v>
      </c>
      <c r="F23" s="118" t="s">
        <v>54</v>
      </c>
      <c r="G23" s="117" t="s">
        <v>3</v>
      </c>
      <c r="H23" s="117" t="s">
        <v>55</v>
      </c>
      <c r="I23" s="117" t="s">
        <v>51</v>
      </c>
      <c r="J23" s="117" t="s">
        <v>1</v>
      </c>
      <c r="K23" s="117" t="s">
        <v>53</v>
      </c>
      <c r="L23" s="118" t="s">
        <v>54</v>
      </c>
      <c r="M23" s="117" t="s">
        <v>3</v>
      </c>
      <c r="N23" s="117" t="s">
        <v>56</v>
      </c>
      <c r="O23" s="116" t="s">
        <v>51</v>
      </c>
      <c r="P23" s="117" t="s">
        <v>1</v>
      </c>
      <c r="Q23" s="118" t="s">
        <v>53</v>
      </c>
      <c r="R23" s="118" t="s">
        <v>54</v>
      </c>
      <c r="S23" s="117" t="s">
        <v>3</v>
      </c>
      <c r="T23" s="119" t="s">
        <v>55</v>
      </c>
      <c r="U23" s="33"/>
      <c r="V23" s="33"/>
      <c r="W23" s="33"/>
      <c r="X23" s="33"/>
      <c r="Y23" s="33"/>
      <c r="Z23" s="33"/>
      <c r="AA23" s="33"/>
      <c r="AB23" s="33"/>
      <c r="AC23" s="33"/>
      <c r="AD23" s="33"/>
    </row>
    <row r="24" spans="2:30" ht="12.75" customHeight="1" x14ac:dyDescent="0.25">
      <c r="B24" s="151" t="s">
        <v>74</v>
      </c>
      <c r="C24" s="83" t="s">
        <v>16</v>
      </c>
      <c r="D24" s="80">
        <v>4</v>
      </c>
      <c r="E24" s="152" t="s">
        <v>14</v>
      </c>
      <c r="F24" s="155">
        <f>MROUND('Training Maxes'!E7*'Training Maxes'!H17,'Training Maxes'!$C$7)</f>
        <v>370</v>
      </c>
      <c r="G24" s="80" t="s">
        <v>9</v>
      </c>
      <c r="H24" s="82">
        <v>180</v>
      </c>
      <c r="I24" s="83" t="s">
        <v>17</v>
      </c>
      <c r="J24" s="80">
        <v>2</v>
      </c>
      <c r="K24" s="152" t="s">
        <v>14</v>
      </c>
      <c r="L24" s="155">
        <f>MROUND('Training Maxes'!E7*'Training Maxes'!F17,'Training Maxes'!$C$7)</f>
        <v>395</v>
      </c>
      <c r="M24" s="80" t="s">
        <v>9</v>
      </c>
      <c r="N24" s="82">
        <v>180</v>
      </c>
      <c r="O24" s="83" t="s">
        <v>18</v>
      </c>
      <c r="P24" s="80">
        <v>3</v>
      </c>
      <c r="Q24" s="152" t="s">
        <v>8</v>
      </c>
      <c r="R24" s="155">
        <f>MROUND('Training Maxes'!E7*'Training Maxes'!G17,'Training Maxes'!$C$7)</f>
        <v>382.5</v>
      </c>
      <c r="S24" s="80" t="s">
        <v>9</v>
      </c>
      <c r="T24" s="84">
        <v>180</v>
      </c>
      <c r="U24" s="33"/>
      <c r="V24" s="33"/>
      <c r="W24" s="33"/>
      <c r="X24" s="33"/>
      <c r="Y24" s="33"/>
      <c r="Z24" s="33"/>
      <c r="AA24" s="33"/>
      <c r="AB24" s="33"/>
      <c r="AC24" s="33"/>
      <c r="AD24" s="33"/>
    </row>
    <row r="25" spans="2:30" ht="12.75" customHeight="1" x14ac:dyDescent="0.25">
      <c r="B25" s="72" t="s">
        <v>70</v>
      </c>
      <c r="C25" s="156">
        <v>6</v>
      </c>
      <c r="D25" s="157">
        <v>5</v>
      </c>
      <c r="E25" s="158">
        <v>0.72</v>
      </c>
      <c r="F25" s="42">
        <f>MROUND(SUM('Training Maxes'!F8*E25),'Training Maxes'!$C$7)</f>
        <v>195</v>
      </c>
      <c r="G25" s="157" t="s">
        <v>5</v>
      </c>
      <c r="H25" s="159">
        <v>180</v>
      </c>
      <c r="I25" s="156">
        <v>6</v>
      </c>
      <c r="J25" s="157">
        <v>4</v>
      </c>
      <c r="K25" s="158">
        <v>0.75</v>
      </c>
      <c r="L25" s="42">
        <f>MROUND(SUM('Training Maxes'!F8*K25),'Training Maxes'!$C$7)</f>
        <v>202.5</v>
      </c>
      <c r="M25" s="157" t="s">
        <v>5</v>
      </c>
      <c r="N25" s="159">
        <v>180</v>
      </c>
      <c r="O25" s="156">
        <v>5</v>
      </c>
      <c r="P25" s="157">
        <v>3</v>
      </c>
      <c r="Q25" s="158">
        <v>0.78</v>
      </c>
      <c r="R25" s="42">
        <f>MROUND(SUM('Training Maxes'!F8*Q25),'Training Maxes'!$C$7)</f>
        <v>210</v>
      </c>
      <c r="S25" s="157" t="s">
        <v>5</v>
      </c>
      <c r="T25" s="160">
        <v>180</v>
      </c>
      <c r="U25" s="33"/>
      <c r="V25" s="33"/>
      <c r="W25" s="33"/>
      <c r="X25" s="33"/>
      <c r="Y25" s="33"/>
      <c r="Z25" s="33"/>
      <c r="AA25" s="33"/>
      <c r="AB25" s="33"/>
      <c r="AC25" s="33"/>
      <c r="AD25" s="33"/>
    </row>
    <row r="26" spans="2:30" ht="12.75" customHeight="1" x14ac:dyDescent="0.25">
      <c r="B26" s="243" t="s">
        <v>80</v>
      </c>
      <c r="C26" s="156" t="s">
        <v>19</v>
      </c>
      <c r="D26" s="157">
        <v>4</v>
      </c>
      <c r="E26" s="161" t="s">
        <v>8</v>
      </c>
      <c r="F26" s="162">
        <f>MROUND('Training Maxes'!E8*'Training Maxes'!H19,'Training Maxes'!$C$7)</f>
        <v>240</v>
      </c>
      <c r="G26" s="157" t="s">
        <v>4</v>
      </c>
      <c r="H26" s="159">
        <v>180</v>
      </c>
      <c r="I26" s="156" t="s">
        <v>20</v>
      </c>
      <c r="J26" s="157">
        <v>3</v>
      </c>
      <c r="K26" s="161" t="s">
        <v>14</v>
      </c>
      <c r="L26" s="162">
        <f>MROUND('Training Maxes'!E8*'Training Maxes'!G17,'Training Maxes'!$C$7)</f>
        <v>252.5</v>
      </c>
      <c r="M26" s="157" t="s">
        <v>4</v>
      </c>
      <c r="N26" s="159">
        <v>120</v>
      </c>
      <c r="O26" s="156" t="s">
        <v>18</v>
      </c>
      <c r="P26" s="157">
        <v>2</v>
      </c>
      <c r="Q26" s="161" t="s">
        <v>8</v>
      </c>
      <c r="R26" s="162">
        <f>MROUND('Training Maxes'!E8*'Training Maxes'!F19,'Training Maxes'!$C$7)</f>
        <v>252.5</v>
      </c>
      <c r="S26" s="157" t="s">
        <v>4</v>
      </c>
      <c r="T26" s="160">
        <v>180</v>
      </c>
      <c r="U26" s="33"/>
      <c r="V26" s="33"/>
      <c r="W26" s="33"/>
      <c r="X26" s="33"/>
      <c r="Y26" s="33"/>
      <c r="Z26" s="33"/>
      <c r="AA26" s="33"/>
      <c r="AB26" s="33"/>
      <c r="AC26" s="33"/>
      <c r="AD26" s="33"/>
    </row>
    <row r="27" spans="2:30" ht="12.75" customHeight="1" x14ac:dyDescent="0.25">
      <c r="B27" s="72" t="s">
        <v>59</v>
      </c>
      <c r="C27" s="163">
        <v>2</v>
      </c>
      <c r="D27" s="164">
        <v>5</v>
      </c>
      <c r="E27" s="165">
        <v>0.68</v>
      </c>
      <c r="F27" s="42">
        <f>MROUND(SUM('Training Maxes'!F9*E27),'Training Maxes'!$C$7)</f>
        <v>277.5</v>
      </c>
      <c r="G27" s="164" t="s">
        <v>4</v>
      </c>
      <c r="H27" s="166">
        <v>180</v>
      </c>
      <c r="I27" s="163">
        <v>3</v>
      </c>
      <c r="J27" s="164">
        <v>5</v>
      </c>
      <c r="K27" s="165">
        <v>0.71</v>
      </c>
      <c r="L27" s="42">
        <f>MROUND(SUM('Training Maxes'!F9*K27),'Training Maxes'!$C$7)</f>
        <v>290</v>
      </c>
      <c r="M27" s="164" t="s">
        <v>4</v>
      </c>
      <c r="N27" s="166">
        <v>180</v>
      </c>
      <c r="O27" s="163">
        <v>3</v>
      </c>
      <c r="P27" s="164">
        <v>4</v>
      </c>
      <c r="Q27" s="165">
        <v>0.74</v>
      </c>
      <c r="R27" s="42">
        <f>MROUND(SUM('Training Maxes'!F9*Q27),'Training Maxes'!$C$7)</f>
        <v>302.5</v>
      </c>
      <c r="S27" s="164" t="s">
        <v>4</v>
      </c>
      <c r="T27" s="167">
        <v>180</v>
      </c>
      <c r="U27" s="33"/>
      <c r="V27" s="33"/>
      <c r="W27" s="33"/>
      <c r="X27" s="33"/>
      <c r="Y27" s="33"/>
      <c r="Z27" s="33"/>
      <c r="AA27" s="33"/>
      <c r="AB27" s="33"/>
      <c r="AC27" s="33"/>
      <c r="AD27" s="33"/>
    </row>
    <row r="28" spans="2:30" ht="12.75" customHeight="1" x14ac:dyDescent="0.25">
      <c r="B28" s="74" t="s">
        <v>68</v>
      </c>
      <c r="C28" s="168">
        <v>4</v>
      </c>
      <c r="D28" s="169">
        <v>8</v>
      </c>
      <c r="E28" s="170"/>
      <c r="F28" s="170"/>
      <c r="G28" s="169" t="s">
        <v>4</v>
      </c>
      <c r="H28" s="171">
        <v>90</v>
      </c>
      <c r="I28" s="168">
        <v>4</v>
      </c>
      <c r="J28" s="169">
        <v>8</v>
      </c>
      <c r="K28" s="170"/>
      <c r="L28" s="170"/>
      <c r="M28" s="169" t="s">
        <v>4</v>
      </c>
      <c r="N28" s="171">
        <v>90</v>
      </c>
      <c r="O28" s="168">
        <v>4</v>
      </c>
      <c r="P28" s="169">
        <v>8</v>
      </c>
      <c r="Q28" s="170"/>
      <c r="R28" s="170"/>
      <c r="S28" s="169" t="s">
        <v>4</v>
      </c>
      <c r="T28" s="172">
        <v>180</v>
      </c>
      <c r="U28" s="33"/>
      <c r="V28" s="33"/>
      <c r="W28" s="33"/>
      <c r="X28" s="33"/>
      <c r="Y28" s="33"/>
      <c r="Z28" s="33"/>
      <c r="AA28" s="33"/>
      <c r="AB28" s="33"/>
      <c r="AC28" s="33"/>
      <c r="AD28" s="33"/>
    </row>
    <row r="29" spans="2:30" ht="12.75" customHeight="1" x14ac:dyDescent="0.25">
      <c r="B29" s="176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8"/>
      <c r="U29" s="33"/>
      <c r="V29" s="33"/>
      <c r="W29" s="33"/>
      <c r="X29" s="33"/>
      <c r="Y29" s="33"/>
      <c r="Z29" s="33"/>
      <c r="AA29" s="33"/>
      <c r="AB29" s="33"/>
      <c r="AC29" s="33"/>
      <c r="AD29" s="33"/>
    </row>
    <row r="30" spans="2:30" ht="12.75" customHeight="1" x14ac:dyDescent="0.25">
      <c r="B30" s="56" t="s">
        <v>49</v>
      </c>
      <c r="C30" s="57"/>
      <c r="D30" s="57"/>
      <c r="E30" s="128"/>
      <c r="F30" s="128"/>
      <c r="G30" s="57"/>
      <c r="H30" s="58"/>
      <c r="I30" s="59"/>
      <c r="J30" s="59"/>
      <c r="K30" s="59"/>
      <c r="L30" s="59"/>
      <c r="M30" s="59"/>
      <c r="N30" s="60"/>
      <c r="O30" s="59"/>
      <c r="P30" s="59"/>
      <c r="Q30" s="59"/>
      <c r="R30" s="59"/>
      <c r="S30" s="59"/>
      <c r="T30" s="60"/>
      <c r="U30" s="33"/>
      <c r="V30" s="33"/>
      <c r="W30" s="33"/>
      <c r="X30" s="33"/>
      <c r="Y30" s="33"/>
      <c r="Z30" s="33"/>
      <c r="AA30" s="33"/>
      <c r="AB30" s="33"/>
      <c r="AC30" s="33"/>
      <c r="AD30" s="33"/>
    </row>
    <row r="31" spans="2:30" ht="12.75" customHeight="1" x14ac:dyDescent="0.25">
      <c r="B31" s="115" t="s">
        <v>50</v>
      </c>
      <c r="C31" s="116" t="s">
        <v>51</v>
      </c>
      <c r="D31" s="117" t="s">
        <v>1</v>
      </c>
      <c r="E31" s="118" t="s">
        <v>53</v>
      </c>
      <c r="F31" s="118" t="s">
        <v>54</v>
      </c>
      <c r="G31" s="117" t="s">
        <v>3</v>
      </c>
      <c r="H31" s="117" t="s">
        <v>55</v>
      </c>
      <c r="I31" s="117" t="s">
        <v>51</v>
      </c>
      <c r="J31" s="117" t="s">
        <v>1</v>
      </c>
      <c r="K31" s="117" t="s">
        <v>53</v>
      </c>
      <c r="L31" s="118" t="s">
        <v>54</v>
      </c>
      <c r="M31" s="117" t="s">
        <v>3</v>
      </c>
      <c r="N31" s="117" t="s">
        <v>56</v>
      </c>
      <c r="O31" s="116" t="s">
        <v>51</v>
      </c>
      <c r="P31" s="117" t="s">
        <v>1</v>
      </c>
      <c r="Q31" s="118" t="s">
        <v>53</v>
      </c>
      <c r="R31" s="118" t="s">
        <v>54</v>
      </c>
      <c r="S31" s="117" t="s">
        <v>3</v>
      </c>
      <c r="T31" s="119" t="s">
        <v>55</v>
      </c>
      <c r="U31" s="33"/>
      <c r="V31" s="33"/>
      <c r="W31" s="33"/>
      <c r="X31" s="33"/>
      <c r="Y31" s="33"/>
      <c r="Z31" s="33"/>
      <c r="AA31" s="33"/>
      <c r="AB31" s="33"/>
      <c r="AC31" s="33"/>
      <c r="AD31" s="33"/>
    </row>
    <row r="32" spans="2:30" ht="12.75" customHeight="1" x14ac:dyDescent="0.25">
      <c r="B32" s="182" t="s">
        <v>65</v>
      </c>
      <c r="C32" s="83" t="s">
        <v>16</v>
      </c>
      <c r="D32" s="80">
        <v>4</v>
      </c>
      <c r="E32" s="152" t="s">
        <v>14</v>
      </c>
      <c r="F32" s="153">
        <f>MROUND(SUM('Training Maxes'!F9*'Training Maxes'!H17),'Training Maxes'!$C$7)</f>
        <v>350</v>
      </c>
      <c r="G32" s="80" t="s">
        <v>4</v>
      </c>
      <c r="H32" s="84">
        <v>180</v>
      </c>
      <c r="I32" s="83" t="s">
        <v>17</v>
      </c>
      <c r="J32" s="80">
        <v>2</v>
      </c>
      <c r="K32" s="152" t="s">
        <v>14</v>
      </c>
      <c r="L32" s="183">
        <f>MROUND(SUM('Training Maxes'!F9*'Training Maxes'!F17),'Training Maxes'!$C$7)</f>
        <v>375</v>
      </c>
      <c r="M32" s="80" t="s">
        <v>4</v>
      </c>
      <c r="N32" s="84">
        <v>180</v>
      </c>
      <c r="O32" s="83" t="s">
        <v>18</v>
      </c>
      <c r="P32" s="80">
        <v>3</v>
      </c>
      <c r="Q32" s="152" t="s">
        <v>8</v>
      </c>
      <c r="R32" s="183">
        <f>MROUND(SUM('Training Maxes'!F9*'Training Maxes'!G19),'Training Maxes'!$C$7)</f>
        <v>350</v>
      </c>
      <c r="S32" s="80" t="s">
        <v>4</v>
      </c>
      <c r="T32" s="84">
        <v>180</v>
      </c>
      <c r="U32" s="33"/>
      <c r="V32" s="33"/>
      <c r="W32" s="33"/>
      <c r="X32" s="33"/>
      <c r="Y32" s="33"/>
      <c r="Z32" s="33"/>
      <c r="AA32" s="33"/>
      <c r="AB32" s="33"/>
      <c r="AC32" s="33"/>
      <c r="AD32" s="33"/>
    </row>
    <row r="33" spans="2:30" ht="12.75" customHeight="1" x14ac:dyDescent="0.25">
      <c r="B33" s="245" t="s">
        <v>81</v>
      </c>
      <c r="C33" s="90" t="s">
        <v>20</v>
      </c>
      <c r="D33" s="86">
        <v>8</v>
      </c>
      <c r="E33" s="87" t="s">
        <v>14</v>
      </c>
      <c r="F33" s="173">
        <f>MROUND('Training Maxes'!E8*'Training Maxes'!L17,'Training Maxes'!$C$7)</f>
        <v>217.5</v>
      </c>
      <c r="G33" s="86" t="s">
        <v>4</v>
      </c>
      <c r="H33" s="91">
        <v>180</v>
      </c>
      <c r="I33" s="90" t="s">
        <v>20</v>
      </c>
      <c r="J33" s="86">
        <v>7</v>
      </c>
      <c r="K33" s="87" t="s">
        <v>14</v>
      </c>
      <c r="L33" s="173">
        <f>MROUND('Training Maxes'!E8*'Training Maxes'!K17,'Training Maxes'!$C$7)</f>
        <v>225</v>
      </c>
      <c r="M33" s="86" t="s">
        <v>4</v>
      </c>
      <c r="N33" s="91">
        <v>180</v>
      </c>
      <c r="O33" s="90" t="s">
        <v>20</v>
      </c>
      <c r="P33" s="86">
        <v>6</v>
      </c>
      <c r="Q33" s="87" t="s">
        <v>14</v>
      </c>
      <c r="R33" s="173">
        <f>MROUND('Training Maxes'!E8*'Training Maxes'!J17,'Training Maxes'!$C$7)</f>
        <v>230</v>
      </c>
      <c r="S33" s="86" t="s">
        <v>4</v>
      </c>
      <c r="T33" s="91">
        <v>180</v>
      </c>
      <c r="U33" s="33"/>
      <c r="V33" s="33"/>
      <c r="W33" s="33"/>
      <c r="X33" s="33"/>
      <c r="Y33" s="33"/>
      <c r="Z33" s="33"/>
      <c r="AA33" s="33"/>
      <c r="AB33" s="33"/>
      <c r="AC33" s="33"/>
      <c r="AD33" s="33"/>
    </row>
    <row r="34" spans="2:30" ht="12.75" customHeight="1" x14ac:dyDescent="0.25">
      <c r="B34" s="243" t="s">
        <v>30</v>
      </c>
      <c r="C34" s="156" t="s">
        <v>21</v>
      </c>
      <c r="D34" s="157">
        <v>7</v>
      </c>
      <c r="E34" s="161" t="s">
        <v>8</v>
      </c>
      <c r="F34" s="184">
        <f>MROUND(SUM('Training Maxes'!F10*'Training Maxes'!K19),'Training Maxes'!$C$7)</f>
        <v>120</v>
      </c>
      <c r="G34" s="157" t="s">
        <v>4</v>
      </c>
      <c r="H34" s="160">
        <v>120</v>
      </c>
      <c r="I34" s="156" t="s">
        <v>19</v>
      </c>
      <c r="J34" s="157">
        <v>8</v>
      </c>
      <c r="K34" s="161" t="s">
        <v>8</v>
      </c>
      <c r="L34" s="184">
        <f>MROUND(SUM('Training Maxes'!F10*'Training Maxes'!L19),'Training Maxes'!$C$7)</f>
        <v>117.5</v>
      </c>
      <c r="M34" s="157" t="s">
        <v>4</v>
      </c>
      <c r="N34" s="160">
        <v>120</v>
      </c>
      <c r="O34" s="156" t="s">
        <v>18</v>
      </c>
      <c r="P34" s="157">
        <v>5</v>
      </c>
      <c r="Q34" s="161" t="s">
        <v>8</v>
      </c>
      <c r="R34" s="184">
        <f>MROUND(SUM('Training Maxes'!F10*'Training Maxes'!I19),'Training Maxes'!$C$7)</f>
        <v>127.5</v>
      </c>
      <c r="S34" s="157" t="s">
        <v>4</v>
      </c>
      <c r="T34" s="160">
        <v>180</v>
      </c>
      <c r="U34" s="33"/>
      <c r="V34" s="33"/>
      <c r="W34" s="33"/>
      <c r="X34" s="33"/>
      <c r="Y34" s="33"/>
      <c r="Z34" s="33"/>
    </row>
    <row r="35" spans="2:30" ht="12.75" customHeight="1" x14ac:dyDescent="0.25">
      <c r="B35" s="72" t="s">
        <v>64</v>
      </c>
      <c r="C35" s="156">
        <v>5</v>
      </c>
      <c r="D35" s="157">
        <v>8</v>
      </c>
      <c r="E35" s="158"/>
      <c r="F35" s="158"/>
      <c r="G35" s="157" t="s">
        <v>4</v>
      </c>
      <c r="H35" s="160">
        <v>60</v>
      </c>
      <c r="I35" s="156">
        <v>5</v>
      </c>
      <c r="J35" s="157">
        <v>8</v>
      </c>
      <c r="K35" s="158"/>
      <c r="L35" s="158"/>
      <c r="M35" s="157" t="s">
        <v>4</v>
      </c>
      <c r="N35" s="160">
        <v>60</v>
      </c>
      <c r="O35" s="156">
        <v>5</v>
      </c>
      <c r="P35" s="157">
        <v>8</v>
      </c>
      <c r="Q35" s="158"/>
      <c r="R35" s="158"/>
      <c r="S35" s="157" t="s">
        <v>4</v>
      </c>
      <c r="T35" s="160">
        <v>60</v>
      </c>
      <c r="U35" s="33"/>
      <c r="V35" s="33"/>
      <c r="W35" s="33"/>
      <c r="X35" s="33"/>
      <c r="Y35" s="33"/>
      <c r="Z35" s="33"/>
    </row>
    <row r="36" spans="2:30" ht="12.75" customHeight="1" x14ac:dyDescent="0.25">
      <c r="B36" s="176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8"/>
      <c r="U36" s="33"/>
      <c r="V36" s="33"/>
      <c r="W36" s="33"/>
      <c r="X36" s="33"/>
      <c r="Y36" s="33"/>
      <c r="Z36" s="33"/>
    </row>
    <row r="37" spans="2:30" ht="12.75" customHeight="1" x14ac:dyDescent="0.25"/>
    <row r="38" spans="2:30" ht="12.75" customHeight="1" x14ac:dyDescent="0.25"/>
    <row r="39" spans="2:30" ht="12.75" customHeight="1" x14ac:dyDescent="0.25"/>
    <row r="40" spans="2:30" ht="12.75" customHeight="1" x14ac:dyDescent="0.25"/>
    <row r="41" spans="2:30" ht="12.75" customHeight="1" x14ac:dyDescent="0.25"/>
    <row r="42" spans="2:30" ht="12.75" customHeight="1" x14ac:dyDescent="0.25"/>
    <row r="43" spans="2:30" ht="12.75" customHeight="1" x14ac:dyDescent="0.25"/>
    <row r="44" spans="2:30" ht="12.75" customHeight="1" x14ac:dyDescent="0.25"/>
    <row r="45" spans="2:30" ht="12.75" customHeight="1" x14ac:dyDescent="0.25"/>
    <row r="46" spans="2:30" ht="12.75" customHeight="1" x14ac:dyDescent="0.25"/>
    <row r="47" spans="2:30" ht="12.75" customHeight="1" x14ac:dyDescent="0.25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2:30" ht="12.75" customHeight="1" x14ac:dyDescent="0.25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2:26" ht="12.75" customHeight="1" x14ac:dyDescent="0.25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2:26" ht="12.75" customHeight="1" x14ac:dyDescent="0.25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2:26" ht="12.75" customHeight="1" x14ac:dyDescent="0.25"/>
    <row r="52" spans="2:26" ht="12.75" customHeight="1" x14ac:dyDescent="0.25"/>
    <row r="53" spans="2:26" ht="12.75" customHeight="1" x14ac:dyDescent="0.25"/>
    <row r="54" spans="2:26" ht="12.7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26" ht="12.7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26" ht="12.75" customHeight="1" x14ac:dyDescent="0.35">
      <c r="B56" s="10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26" ht="12.75" customHeight="1" x14ac:dyDescent="0.3">
      <c r="B57" s="107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2:26" ht="12.75" customHeight="1" x14ac:dyDescent="0.25">
      <c r="B58" s="10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2:26" ht="12.7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2:26" ht="12.75" customHeight="1" x14ac:dyDescent="0.25">
      <c r="B60" s="1"/>
      <c r="C60" s="109"/>
      <c r="D60" s="109"/>
      <c r="E60" s="109"/>
      <c r="F60" s="109"/>
      <c r="G60" s="109"/>
      <c r="H60" s="109"/>
      <c r="I60" s="33"/>
      <c r="J60" s="1"/>
      <c r="K60" s="1"/>
      <c r="L60" s="1"/>
      <c r="M60" s="1"/>
    </row>
    <row r="61" spans="2:26" ht="12.75" customHeight="1" x14ac:dyDescent="0.25">
      <c r="B61" s="1"/>
      <c r="C61" s="109"/>
      <c r="D61" s="109"/>
      <c r="E61" s="109"/>
      <c r="F61" s="109"/>
      <c r="G61" s="109"/>
      <c r="H61" s="109"/>
      <c r="I61" s="33"/>
      <c r="J61" s="1"/>
      <c r="K61" s="1"/>
      <c r="L61" s="1"/>
      <c r="M61" s="1"/>
    </row>
    <row r="62" spans="2:26" ht="12.75" customHeight="1" x14ac:dyDescent="0.25">
      <c r="B62" s="1"/>
      <c r="C62" s="109"/>
      <c r="D62" s="109"/>
      <c r="E62" s="109"/>
      <c r="F62" s="109"/>
      <c r="G62" s="109"/>
      <c r="H62" s="109"/>
      <c r="I62" s="33"/>
      <c r="J62" s="1"/>
      <c r="K62" s="1"/>
      <c r="L62" s="1"/>
      <c r="M62" s="1"/>
    </row>
    <row r="63" spans="2:26" ht="12.75" customHeight="1" x14ac:dyDescent="0.25">
      <c r="B63" s="1"/>
      <c r="C63" s="109"/>
      <c r="D63" s="109"/>
      <c r="E63" s="109"/>
      <c r="F63" s="109"/>
      <c r="G63" s="109"/>
      <c r="H63" s="109"/>
      <c r="I63" s="33"/>
      <c r="J63" s="1"/>
      <c r="K63" s="1"/>
      <c r="L63" s="1"/>
      <c r="M63" s="1"/>
    </row>
    <row r="64" spans="2:26" ht="12.75" customHeight="1" x14ac:dyDescent="0.25">
      <c r="B64" s="1"/>
      <c r="C64" s="109"/>
      <c r="D64" s="109"/>
      <c r="E64" s="109"/>
      <c r="F64" s="109"/>
      <c r="G64" s="109"/>
      <c r="H64" s="109"/>
      <c r="I64" s="1"/>
      <c r="J64" s="1"/>
      <c r="K64" s="1"/>
      <c r="L64" s="1"/>
      <c r="M64" s="1"/>
    </row>
    <row r="65" spans="2:14" ht="12.75" customHeight="1" x14ac:dyDescent="0.25">
      <c r="B65" s="110"/>
      <c r="C65" s="1"/>
      <c r="D65" s="1"/>
      <c r="E65" s="1"/>
      <c r="F65" s="1"/>
      <c r="G65" s="111"/>
      <c r="H65" s="1"/>
      <c r="I65" s="1"/>
      <c r="J65" s="1"/>
      <c r="K65" s="1"/>
      <c r="L65" s="1"/>
      <c r="M65" s="1"/>
    </row>
    <row r="66" spans="2:14" ht="12.75" customHeight="1" x14ac:dyDescent="0.25">
      <c r="B66" s="1"/>
      <c r="C66" s="1"/>
      <c r="D66" s="111"/>
      <c r="E66" s="111"/>
      <c r="F66" s="111"/>
      <c r="G66" s="111"/>
      <c r="H66" s="1"/>
      <c r="I66" s="1"/>
      <c r="J66" s="1"/>
      <c r="K66" s="1"/>
      <c r="L66" s="1"/>
      <c r="M66" s="1"/>
    </row>
    <row r="67" spans="2:14" ht="12.75" customHeight="1" x14ac:dyDescent="0.25">
      <c r="B67" s="1"/>
      <c r="C67" s="1"/>
      <c r="D67" s="1"/>
      <c r="E67" s="1"/>
      <c r="F67" s="1"/>
      <c r="G67" s="112"/>
      <c r="H67" s="1"/>
      <c r="I67" s="1"/>
      <c r="J67" s="1"/>
      <c r="K67" s="1"/>
      <c r="L67" s="1"/>
      <c r="M67" s="1"/>
    </row>
    <row r="68" spans="2:14" ht="12.75" customHeight="1" x14ac:dyDescent="0.25">
      <c r="B68" s="11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2:14" ht="12.75" customHeight="1" x14ac:dyDescent="0.3">
      <c r="B69" s="10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2:14" ht="12.75" customHeight="1" x14ac:dyDescent="0.25">
      <c r="B70" s="10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2:14" ht="12.7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2:14" ht="12.75" customHeight="1" x14ac:dyDescent="0.25">
      <c r="B72" s="1"/>
      <c r="C72" s="109"/>
      <c r="D72" s="109"/>
      <c r="E72" s="109"/>
      <c r="F72" s="109"/>
      <c r="G72" s="109"/>
      <c r="H72" s="109"/>
      <c r="I72" s="1"/>
      <c r="J72" s="1"/>
      <c r="K72" s="1"/>
      <c r="L72" s="1"/>
      <c r="M72" s="1"/>
      <c r="N72" s="1"/>
    </row>
    <row r="73" spans="2:14" ht="12.75" customHeight="1" x14ac:dyDescent="0.25">
      <c r="B73" s="1"/>
      <c r="C73" s="109"/>
      <c r="D73" s="109"/>
      <c r="E73" s="109"/>
      <c r="F73" s="109"/>
      <c r="G73" s="109"/>
      <c r="H73" s="109"/>
      <c r="I73" s="1"/>
      <c r="J73" s="1"/>
      <c r="K73" s="1"/>
      <c r="L73" s="1"/>
      <c r="M73" s="1"/>
      <c r="N73" s="1"/>
    </row>
    <row r="74" spans="2:14" ht="12.75" customHeight="1" x14ac:dyDescent="0.25">
      <c r="B74" s="1"/>
      <c r="C74" s="109"/>
      <c r="D74" s="109"/>
      <c r="E74" s="109"/>
      <c r="F74" s="109"/>
      <c r="G74" s="109"/>
      <c r="H74" s="109"/>
      <c r="I74" s="1"/>
      <c r="J74" s="1"/>
      <c r="K74" s="1"/>
      <c r="L74" s="1"/>
      <c r="M74" s="1"/>
      <c r="N74" s="1"/>
    </row>
    <row r="75" spans="2:14" ht="12.75" customHeight="1" x14ac:dyDescent="0.25">
      <c r="B75" s="1"/>
      <c r="C75" s="109"/>
      <c r="D75" s="109"/>
      <c r="E75" s="109"/>
      <c r="F75" s="109"/>
      <c r="G75" s="109"/>
      <c r="H75" s="109"/>
      <c r="I75" s="1"/>
      <c r="J75" s="1"/>
      <c r="K75" s="1"/>
      <c r="L75" s="1"/>
      <c r="M75" s="1"/>
      <c r="N75" s="1"/>
    </row>
    <row r="76" spans="2:14" ht="12.75" customHeight="1" x14ac:dyDescent="0.25">
      <c r="B76" s="1"/>
      <c r="C76" s="109"/>
      <c r="D76" s="109"/>
      <c r="E76" s="109"/>
      <c r="F76" s="109"/>
      <c r="G76" s="109"/>
      <c r="H76" s="109"/>
      <c r="I76" s="1"/>
      <c r="J76" s="1"/>
      <c r="K76" s="1"/>
      <c r="L76" s="1"/>
      <c r="M76" s="1"/>
      <c r="N76" s="1"/>
    </row>
    <row r="77" spans="2:14" ht="12.75" customHeight="1" x14ac:dyDescent="0.25">
      <c r="B77" s="1"/>
      <c r="C77" s="109"/>
      <c r="D77" s="109"/>
      <c r="E77" s="109"/>
      <c r="F77" s="109"/>
      <c r="G77" s="109"/>
      <c r="H77" s="109"/>
      <c r="I77" s="1"/>
      <c r="J77" s="1"/>
      <c r="K77" s="1"/>
      <c r="L77" s="1"/>
      <c r="M77" s="1"/>
      <c r="N77" s="1"/>
    </row>
    <row r="78" spans="2:14" ht="12.75" customHeight="1" x14ac:dyDescent="0.25">
      <c r="B78" s="110"/>
      <c r="C78" s="109"/>
      <c r="D78" s="109"/>
      <c r="E78" s="109"/>
      <c r="F78" s="109"/>
      <c r="G78" s="1"/>
      <c r="H78" s="109"/>
      <c r="I78" s="1"/>
      <c r="J78" s="1"/>
      <c r="K78" s="1"/>
      <c r="L78" s="1"/>
      <c r="M78" s="1"/>
      <c r="N78" s="1"/>
    </row>
    <row r="79" spans="2:14" ht="12.75" customHeight="1" x14ac:dyDescent="0.25">
      <c r="B79" s="1"/>
      <c r="C79" s="1"/>
      <c r="D79" s="1"/>
      <c r="E79" s="1"/>
      <c r="F79" s="1"/>
      <c r="G79" s="111"/>
      <c r="H79" s="1"/>
      <c r="I79" s="1"/>
      <c r="J79" s="1"/>
      <c r="K79" s="1"/>
      <c r="L79" s="1"/>
      <c r="M79" s="1"/>
      <c r="N79" s="1"/>
    </row>
    <row r="80" spans="2:14" ht="12.75" customHeight="1" x14ac:dyDescent="0.25">
      <c r="B80" s="1"/>
      <c r="C80" s="1"/>
      <c r="D80" s="1"/>
      <c r="E80" s="1"/>
      <c r="F80" s="1"/>
      <c r="G80" s="111"/>
      <c r="H80" s="1"/>
      <c r="I80" s="1"/>
      <c r="J80" s="1"/>
      <c r="K80" s="1"/>
      <c r="L80" s="1"/>
      <c r="M80" s="1"/>
      <c r="N80" s="1"/>
    </row>
    <row r="81" spans="2:14" ht="12.75" customHeight="1" x14ac:dyDescent="0.3">
      <c r="B81" s="107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ht="12.75" customHeight="1" x14ac:dyDescent="0.25">
      <c r="B82" s="10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2:14" ht="12.75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2:14" ht="12.75" customHeight="1" x14ac:dyDescent="0.25">
      <c r="B84" s="1"/>
      <c r="C84" s="109"/>
      <c r="D84" s="109"/>
      <c r="E84" s="109"/>
      <c r="F84" s="109"/>
      <c r="G84" s="109"/>
      <c r="H84" s="109"/>
      <c r="I84" s="1"/>
      <c r="J84" s="1"/>
      <c r="K84" s="1"/>
      <c r="L84" s="1"/>
      <c r="M84" s="1"/>
      <c r="N84" s="1"/>
    </row>
    <row r="85" spans="2:14" ht="12.75" customHeight="1" x14ac:dyDescent="0.25">
      <c r="B85" s="1"/>
      <c r="C85" s="109"/>
      <c r="D85" s="109"/>
      <c r="E85" s="109"/>
      <c r="F85" s="109"/>
      <c r="G85" s="109"/>
      <c r="H85" s="109"/>
      <c r="I85" s="1"/>
      <c r="J85" s="1"/>
      <c r="K85" s="1"/>
      <c r="L85" s="1"/>
      <c r="M85" s="1"/>
      <c r="N85" s="1"/>
    </row>
    <row r="86" spans="2:14" ht="12.75" customHeight="1" x14ac:dyDescent="0.25">
      <c r="B86" s="1"/>
      <c r="C86" s="109"/>
      <c r="D86" s="109"/>
      <c r="E86" s="109"/>
      <c r="F86" s="109"/>
      <c r="G86" s="109"/>
      <c r="H86" s="109"/>
      <c r="I86" s="1"/>
      <c r="J86" s="1"/>
      <c r="K86" s="1"/>
      <c r="L86" s="1"/>
      <c r="M86" s="1"/>
      <c r="N86" s="1"/>
    </row>
    <row r="87" spans="2:14" ht="12.75" customHeight="1" x14ac:dyDescent="0.25">
      <c r="B87" s="1"/>
      <c r="C87" s="109"/>
      <c r="D87" s="109"/>
      <c r="E87" s="109"/>
      <c r="F87" s="109"/>
      <c r="G87" s="109"/>
      <c r="H87" s="109"/>
      <c r="I87" s="1"/>
      <c r="J87" s="1"/>
      <c r="K87" s="1"/>
      <c r="L87" s="1"/>
      <c r="M87" s="1"/>
      <c r="N87" s="1"/>
    </row>
    <row r="88" spans="2:14" ht="12.75" customHeight="1" x14ac:dyDescent="0.25">
      <c r="B88" s="1"/>
      <c r="C88" s="109"/>
      <c r="D88" s="109"/>
      <c r="E88" s="109"/>
      <c r="F88" s="109"/>
      <c r="G88" s="109"/>
      <c r="H88" s="109"/>
      <c r="I88" s="1"/>
      <c r="J88" s="1"/>
      <c r="K88" s="1"/>
      <c r="L88" s="1"/>
      <c r="M88" s="1"/>
      <c r="N88" s="1"/>
    </row>
    <row r="89" spans="2:14" ht="12.75" customHeight="1" x14ac:dyDescent="0.25">
      <c r="B89" s="1"/>
      <c r="C89" s="109"/>
      <c r="D89" s="109"/>
      <c r="E89" s="109"/>
      <c r="F89" s="109"/>
      <c r="G89" s="109"/>
      <c r="H89" s="109"/>
      <c r="I89" s="1"/>
      <c r="J89" s="1"/>
      <c r="K89" s="1"/>
      <c r="L89" s="1"/>
      <c r="M89" s="1"/>
      <c r="N89" s="1"/>
    </row>
    <row r="90" spans="2:14" ht="12.75" customHeight="1" x14ac:dyDescent="0.25">
      <c r="B90" s="11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2:14" ht="12.7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2:14" ht="12.75" customHeight="1" x14ac:dyDescent="0.25"/>
    <row r="93" spans="2:14" ht="12.75" customHeight="1" x14ac:dyDescent="0.25"/>
    <row r="94" spans="2:14" ht="12.75" customHeight="1" x14ac:dyDescent="0.25"/>
    <row r="95" spans="2:14" ht="12.75" customHeight="1" x14ac:dyDescent="0.25"/>
    <row r="96" spans="2:14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4">
    <mergeCell ref="B5:H5"/>
    <mergeCell ref="I5:N5"/>
    <mergeCell ref="O5:T5"/>
    <mergeCell ref="U5:Z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B1:AN1000"/>
  <sheetViews>
    <sheetView topLeftCell="A5" workbookViewId="0">
      <selection activeCell="B30" sqref="B30"/>
    </sheetView>
  </sheetViews>
  <sheetFormatPr baseColWidth="10" defaultColWidth="14.44140625" defaultRowHeight="15" customHeight="1" x14ac:dyDescent="0.25"/>
  <cols>
    <col min="1" max="1" width="17.109375" customWidth="1"/>
    <col min="2" max="2" width="41.109375" customWidth="1"/>
    <col min="3" max="3" width="4.88671875" customWidth="1"/>
    <col min="4" max="4" width="7" customWidth="1"/>
    <col min="5" max="7" width="10.44140625" customWidth="1"/>
    <col min="8" max="8" width="5.33203125" customWidth="1"/>
    <col min="9" max="9" width="4.109375" customWidth="1"/>
    <col min="10" max="10" width="5.5546875" customWidth="1"/>
    <col min="11" max="11" width="7" customWidth="1"/>
    <col min="12" max="14" width="9.88671875" customWidth="1"/>
    <col min="15" max="15" width="5.33203125" customWidth="1"/>
    <col min="16" max="16" width="4.109375" customWidth="1"/>
    <col min="17" max="17" width="6.44140625" customWidth="1"/>
    <col min="18" max="18" width="6.33203125" customWidth="1"/>
    <col min="19" max="21" width="9.5546875" customWidth="1"/>
    <col min="22" max="22" width="5.44140625" customWidth="1"/>
    <col min="23" max="23" width="3.88671875" customWidth="1"/>
    <col min="24" max="24" width="5" customWidth="1"/>
    <col min="25" max="25" width="6.33203125" customWidth="1"/>
    <col min="26" max="28" width="9.44140625" customWidth="1"/>
    <col min="29" max="29" width="5.88671875" customWidth="1"/>
    <col min="30" max="30" width="4.5546875" customWidth="1"/>
    <col min="31" max="31" width="41.33203125" customWidth="1"/>
    <col min="32" max="32" width="6.6640625" customWidth="1"/>
    <col min="33" max="33" width="9.44140625" customWidth="1"/>
    <col min="34" max="34" width="5.5546875" customWidth="1"/>
    <col min="35" max="35" width="4.5546875" customWidth="1"/>
    <col min="36" max="36" width="4.109375" customWidth="1"/>
    <col min="37" max="37" width="5.44140625" customWidth="1"/>
    <col min="38" max="38" width="4.6640625" customWidth="1"/>
    <col min="39" max="39" width="5.5546875" customWidth="1"/>
    <col min="40" max="40" width="4.5546875" customWidth="1"/>
  </cols>
  <sheetData>
    <row r="1" spans="2:40" ht="12.75" customHeight="1" x14ac:dyDescent="0.25"/>
    <row r="2" spans="2:40" ht="75" customHeight="1" x14ac:dyDescent="0.25">
      <c r="B2" s="185" t="s">
        <v>52</v>
      </c>
    </row>
    <row r="3" spans="2:40" ht="20.25" customHeight="1" x14ac:dyDescent="0.25">
      <c r="C3" s="1" t="s">
        <v>22</v>
      </c>
    </row>
    <row r="4" spans="2:40" ht="13.5" customHeight="1" x14ac:dyDescent="0.25"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</row>
    <row r="5" spans="2:40" ht="12.75" customHeight="1" x14ac:dyDescent="0.25">
      <c r="B5" s="33"/>
      <c r="C5" s="33"/>
      <c r="D5" s="33"/>
      <c r="E5" s="33"/>
      <c r="F5" s="33"/>
      <c r="G5" s="33"/>
      <c r="H5" s="33"/>
      <c r="I5" s="27"/>
      <c r="J5" s="27"/>
      <c r="K5" s="27"/>
      <c r="L5" s="27"/>
      <c r="M5" s="27"/>
      <c r="N5" s="27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</row>
    <row r="6" spans="2:40" ht="12.75" customHeight="1" x14ac:dyDescent="0.25">
      <c r="B6" s="222" t="s">
        <v>39</v>
      </c>
      <c r="C6" s="223"/>
      <c r="D6" s="223"/>
      <c r="E6" s="223"/>
      <c r="F6" s="223"/>
      <c r="G6" s="223"/>
      <c r="H6" s="223"/>
      <c r="I6" s="224"/>
      <c r="J6" s="222" t="s">
        <v>40</v>
      </c>
      <c r="K6" s="223"/>
      <c r="L6" s="223"/>
      <c r="M6" s="223"/>
      <c r="N6" s="223"/>
      <c r="O6" s="223"/>
      <c r="P6" s="224"/>
      <c r="Q6" s="222" t="s">
        <v>41</v>
      </c>
      <c r="R6" s="223"/>
      <c r="S6" s="223"/>
      <c r="T6" s="223"/>
      <c r="U6" s="223"/>
      <c r="V6" s="223"/>
      <c r="W6" s="224"/>
      <c r="X6" s="222" t="s">
        <v>42</v>
      </c>
      <c r="Y6" s="223"/>
      <c r="Z6" s="223"/>
      <c r="AA6" s="223"/>
      <c r="AB6" s="223"/>
      <c r="AC6" s="223"/>
      <c r="AD6" s="224"/>
      <c r="AE6" s="33"/>
      <c r="AF6" s="33"/>
      <c r="AG6" s="33"/>
      <c r="AH6" s="33"/>
      <c r="AI6" s="33"/>
      <c r="AJ6" s="33"/>
      <c r="AK6" s="33"/>
      <c r="AL6" s="33"/>
      <c r="AM6" s="33"/>
      <c r="AN6" s="33"/>
    </row>
    <row r="7" spans="2:40" ht="12.75" customHeight="1" x14ac:dyDescent="0.25">
      <c r="B7" s="115" t="s">
        <v>50</v>
      </c>
      <c r="C7" s="35" t="s">
        <v>51</v>
      </c>
      <c r="D7" s="36" t="s">
        <v>1</v>
      </c>
      <c r="E7" s="36" t="s">
        <v>54</v>
      </c>
      <c r="F7" s="36"/>
      <c r="G7" s="186" t="s">
        <v>23</v>
      </c>
      <c r="H7" s="36" t="s">
        <v>3</v>
      </c>
      <c r="I7" s="37" t="s">
        <v>55</v>
      </c>
      <c r="J7" s="35" t="s">
        <v>51</v>
      </c>
      <c r="K7" s="36" t="s">
        <v>1</v>
      </c>
      <c r="L7" s="36" t="s">
        <v>54</v>
      </c>
      <c r="M7" s="36"/>
      <c r="N7" s="186" t="s">
        <v>23</v>
      </c>
      <c r="O7" s="36" t="s">
        <v>3</v>
      </c>
      <c r="P7" s="37" t="s">
        <v>55</v>
      </c>
      <c r="Q7" s="35" t="s">
        <v>51</v>
      </c>
      <c r="R7" s="36" t="s">
        <v>1</v>
      </c>
      <c r="S7" s="36" t="s">
        <v>54</v>
      </c>
      <c r="T7" s="36"/>
      <c r="U7" s="186" t="s">
        <v>23</v>
      </c>
      <c r="V7" s="36" t="s">
        <v>3</v>
      </c>
      <c r="W7" s="37" t="s">
        <v>55</v>
      </c>
      <c r="X7" s="35" t="s">
        <v>51</v>
      </c>
      <c r="Y7" s="36" t="s">
        <v>1</v>
      </c>
      <c r="Z7" s="36" t="s">
        <v>54</v>
      </c>
      <c r="AA7" s="36"/>
      <c r="AB7" s="186" t="s">
        <v>23</v>
      </c>
      <c r="AC7" s="36" t="s">
        <v>3</v>
      </c>
      <c r="AD7" s="37" t="s">
        <v>55</v>
      </c>
      <c r="AE7" s="33"/>
      <c r="AF7" s="33"/>
      <c r="AG7" s="33"/>
      <c r="AH7" s="33"/>
      <c r="AI7" s="33"/>
      <c r="AJ7" s="33"/>
      <c r="AK7" s="33"/>
      <c r="AL7" s="33"/>
      <c r="AM7" s="33"/>
      <c r="AN7" s="33"/>
    </row>
    <row r="8" spans="2:40" ht="12.75" customHeight="1" x14ac:dyDescent="0.25">
      <c r="B8" s="72" t="s">
        <v>57</v>
      </c>
      <c r="C8" s="39">
        <v>1</v>
      </c>
      <c r="D8" s="40">
        <v>3</v>
      </c>
      <c r="E8" s="187" t="s">
        <v>8</v>
      </c>
      <c r="F8" s="42">
        <f>MROUND('Training Maxes'!E7*'Training Maxes'!G19,'Training Maxes'!$C$7)</f>
        <v>370</v>
      </c>
      <c r="G8" s="188"/>
      <c r="H8" s="43" t="s">
        <v>4</v>
      </c>
      <c r="I8" s="44">
        <v>180</v>
      </c>
      <c r="J8" s="39">
        <v>1</v>
      </c>
      <c r="K8" s="43">
        <v>2</v>
      </c>
      <c r="L8" s="187" t="s">
        <v>8</v>
      </c>
      <c r="M8" s="42">
        <f>MROUND('Training Maxes'!E7*'Training Maxes'!F19,'Training Maxes'!$C$7)</f>
        <v>382.5</v>
      </c>
      <c r="N8" s="188"/>
      <c r="O8" s="43" t="s">
        <v>4</v>
      </c>
      <c r="P8" s="44">
        <v>180</v>
      </c>
      <c r="Q8" s="39">
        <v>1</v>
      </c>
      <c r="R8" s="43">
        <v>1</v>
      </c>
      <c r="S8" s="187" t="s">
        <v>8</v>
      </c>
      <c r="T8" s="42">
        <f>MROUND('Training Maxes'!E7*'Training Maxes'!E19,'Training Maxes'!$C$7)</f>
        <v>395</v>
      </c>
      <c r="U8" s="188"/>
      <c r="V8" s="43" t="s">
        <v>4</v>
      </c>
      <c r="W8" s="44">
        <v>180</v>
      </c>
      <c r="X8" s="39">
        <v>1</v>
      </c>
      <c r="Y8" s="43">
        <v>1</v>
      </c>
      <c r="Z8" s="187" t="s">
        <v>8</v>
      </c>
      <c r="AA8" s="42">
        <f>MROUND('Training Maxes'!E7*'Training Maxes'!E19,'Training Maxes'!$C$7)</f>
        <v>395</v>
      </c>
      <c r="AB8" s="188"/>
      <c r="AC8" s="43" t="s">
        <v>4</v>
      </c>
      <c r="AD8" s="44">
        <v>180</v>
      </c>
      <c r="AE8" s="33"/>
      <c r="AF8" s="33"/>
      <c r="AG8" s="33"/>
      <c r="AH8" s="33"/>
      <c r="AI8" s="33"/>
      <c r="AJ8" s="33"/>
      <c r="AK8" s="33"/>
      <c r="AL8" s="33"/>
      <c r="AM8" s="33"/>
      <c r="AN8" s="33"/>
    </row>
    <row r="9" spans="2:40" ht="12.75" customHeight="1" x14ac:dyDescent="0.25">
      <c r="B9" s="242" t="s">
        <v>82</v>
      </c>
      <c r="C9" s="39">
        <v>6</v>
      </c>
      <c r="D9" s="40">
        <v>5</v>
      </c>
      <c r="E9" s="41">
        <v>0.65</v>
      </c>
      <c r="F9" s="189">
        <f>MROUND(G8/'Training Maxes'!G19*E9,'Training Maxes'!$C$7)</f>
        <v>0</v>
      </c>
      <c r="G9" s="41"/>
      <c r="H9" s="43" t="s">
        <v>4</v>
      </c>
      <c r="I9" s="44">
        <v>180</v>
      </c>
      <c r="J9" s="39">
        <v>6</v>
      </c>
      <c r="K9" s="43">
        <v>5</v>
      </c>
      <c r="L9" s="41">
        <v>0.68</v>
      </c>
      <c r="M9" s="189">
        <f>MROUND(N8/'Training Maxes'!F19*L9,'Training Maxes'!$C$7)</f>
        <v>0</v>
      </c>
      <c r="N9" s="41"/>
      <c r="O9" s="43" t="s">
        <v>4</v>
      </c>
      <c r="P9" s="44">
        <v>180</v>
      </c>
      <c r="Q9" s="39">
        <v>4</v>
      </c>
      <c r="R9" s="43">
        <v>4</v>
      </c>
      <c r="S9" s="41">
        <v>0.72</v>
      </c>
      <c r="T9" s="189">
        <f>MROUND(U8/'Training Maxes'!E19*S9,'Training Maxes'!$C$7)</f>
        <v>0</v>
      </c>
      <c r="U9" s="41"/>
      <c r="V9" s="43" t="s">
        <v>4</v>
      </c>
      <c r="W9" s="44">
        <v>180</v>
      </c>
      <c r="X9" s="39">
        <v>3</v>
      </c>
      <c r="Y9" s="43">
        <v>3</v>
      </c>
      <c r="Z9" s="41">
        <v>0.76</v>
      </c>
      <c r="AA9" s="189">
        <f>MROUND(AB8/'Training Maxes'!E19*Z9,'Training Maxes'!$C$7)</f>
        <v>0</v>
      </c>
      <c r="AB9" s="41"/>
      <c r="AC9" s="43" t="s">
        <v>4</v>
      </c>
      <c r="AD9" s="44">
        <v>180</v>
      </c>
      <c r="AE9" s="33"/>
      <c r="AF9" s="33"/>
      <c r="AG9" s="33"/>
      <c r="AH9" s="33"/>
      <c r="AI9" s="33"/>
      <c r="AJ9" s="33"/>
      <c r="AK9" s="33"/>
      <c r="AL9" s="33"/>
      <c r="AM9" s="33"/>
      <c r="AN9" s="33"/>
    </row>
    <row r="10" spans="2:40" ht="13.5" customHeight="1" x14ac:dyDescent="0.25">
      <c r="B10" s="66" t="s">
        <v>70</v>
      </c>
      <c r="C10" s="47">
        <v>1</v>
      </c>
      <c r="D10" s="48">
        <v>3</v>
      </c>
      <c r="E10" s="75" t="s">
        <v>8</v>
      </c>
      <c r="F10" s="190">
        <f>MROUND('Training Maxes'!E8*'Training Maxes'!G19,'Training Maxes'!$C$7)</f>
        <v>245</v>
      </c>
      <c r="G10" s="188"/>
      <c r="H10" s="48" t="s">
        <v>5</v>
      </c>
      <c r="I10" s="51">
        <v>180</v>
      </c>
      <c r="J10" s="47">
        <v>1</v>
      </c>
      <c r="K10" s="48">
        <v>2</v>
      </c>
      <c r="L10" s="75" t="s">
        <v>8</v>
      </c>
      <c r="M10" s="125">
        <f>MROUND('Training Maxes'!E8*'Training Maxes'!F19,'Training Maxes'!$C$7)</f>
        <v>252.5</v>
      </c>
      <c r="N10" s="188"/>
      <c r="O10" s="48" t="s">
        <v>5</v>
      </c>
      <c r="P10" s="51">
        <v>180</v>
      </c>
      <c r="Q10" s="39">
        <v>1</v>
      </c>
      <c r="R10" s="43">
        <v>1</v>
      </c>
      <c r="S10" s="126" t="s">
        <v>14</v>
      </c>
      <c r="T10" s="127">
        <f>MROUND('Training Maxes'!E8*'Training Maxes'!E17,'Training Maxes'!$C$7)</f>
        <v>272.5</v>
      </c>
      <c r="U10" s="188"/>
      <c r="V10" s="43" t="s">
        <v>5</v>
      </c>
      <c r="W10" s="44">
        <v>180</v>
      </c>
      <c r="X10" s="39">
        <v>1</v>
      </c>
      <c r="Y10" s="43">
        <v>1</v>
      </c>
      <c r="Z10" s="126" t="s">
        <v>14</v>
      </c>
      <c r="AA10" s="127">
        <f>MROUND('Training Maxes'!E8*'Training Maxes'!E17,'Training Maxes'!$C$7)</f>
        <v>272.5</v>
      </c>
      <c r="AB10" s="188"/>
      <c r="AC10" s="43" t="s">
        <v>5</v>
      </c>
      <c r="AD10" s="44">
        <v>180</v>
      </c>
      <c r="AE10" s="33"/>
      <c r="AF10" s="33"/>
      <c r="AG10" s="33"/>
      <c r="AH10" s="33"/>
      <c r="AI10" s="33"/>
      <c r="AJ10" s="33"/>
      <c r="AK10" s="33"/>
      <c r="AL10" s="33"/>
      <c r="AM10" s="33"/>
      <c r="AN10" s="33"/>
    </row>
    <row r="11" spans="2:40" ht="13.5" customHeight="1" x14ac:dyDescent="0.25">
      <c r="B11" s="66" t="s">
        <v>83</v>
      </c>
      <c r="C11" s="47">
        <v>7</v>
      </c>
      <c r="D11" s="48">
        <v>5</v>
      </c>
      <c r="E11" s="49">
        <v>0.65</v>
      </c>
      <c r="F11" s="125">
        <f>MROUND(G10/'Training Maxes'!G19*E11,'Training Maxes'!$C$7)</f>
        <v>0</v>
      </c>
      <c r="G11" s="49"/>
      <c r="H11" s="48" t="s">
        <v>5</v>
      </c>
      <c r="I11" s="51">
        <v>180</v>
      </c>
      <c r="J11" s="47">
        <v>7</v>
      </c>
      <c r="K11" s="48">
        <v>5</v>
      </c>
      <c r="L11" s="49">
        <v>0.68</v>
      </c>
      <c r="M11" s="125">
        <f>MROUND(N10/'Training Maxes'!F19*L11,'Training Maxes'!$C$7)</f>
        <v>0</v>
      </c>
      <c r="N11" s="49"/>
      <c r="O11" s="48" t="s">
        <v>5</v>
      </c>
      <c r="P11" s="51">
        <v>180</v>
      </c>
      <c r="Q11" s="39">
        <v>5</v>
      </c>
      <c r="R11" s="43">
        <v>4</v>
      </c>
      <c r="S11" s="122">
        <v>0.72</v>
      </c>
      <c r="T11" s="127">
        <f>MROUND(U10/'Training Maxes'!E17*S11,'Training Maxes'!$C$7)</f>
        <v>0</v>
      </c>
      <c r="U11" s="122"/>
      <c r="V11" s="43" t="s">
        <v>5</v>
      </c>
      <c r="W11" s="44">
        <v>180</v>
      </c>
      <c r="X11" s="39">
        <v>4</v>
      </c>
      <c r="Y11" s="43">
        <v>3</v>
      </c>
      <c r="Z11" s="122">
        <v>0.76</v>
      </c>
      <c r="AA11" s="127">
        <f>MROUND(AB10/'Training Maxes'!E17*Z11,'Training Maxes'!$C$7)</f>
        <v>0</v>
      </c>
      <c r="AB11" s="122"/>
      <c r="AC11" s="43" t="s">
        <v>5</v>
      </c>
      <c r="AD11" s="44">
        <v>180</v>
      </c>
      <c r="AE11" s="33"/>
      <c r="AF11" s="33"/>
      <c r="AG11" s="33"/>
      <c r="AH11" s="33"/>
      <c r="AI11" s="33"/>
      <c r="AJ11" s="33"/>
      <c r="AK11" s="33"/>
      <c r="AL11" s="33"/>
      <c r="AM11" s="33"/>
      <c r="AN11" s="33"/>
    </row>
    <row r="12" spans="2:40" ht="12.75" customHeight="1" x14ac:dyDescent="0.25">
      <c r="B12" s="66" t="s">
        <v>30</v>
      </c>
      <c r="C12" s="47" t="s">
        <v>16</v>
      </c>
      <c r="D12" s="48">
        <v>6</v>
      </c>
      <c r="E12" s="75" t="s">
        <v>14</v>
      </c>
      <c r="F12" s="125">
        <f>MROUND(SUM('Training Maxes'!F10*'Training Maxes'!J17),'Training Maxes'!$C$7)</f>
        <v>127.5</v>
      </c>
      <c r="G12" s="125"/>
      <c r="H12" s="48" t="s">
        <v>4</v>
      </c>
      <c r="I12" s="51">
        <v>120</v>
      </c>
      <c r="J12" s="47" t="s">
        <v>20</v>
      </c>
      <c r="K12" s="48">
        <v>7</v>
      </c>
      <c r="L12" s="75" t="s">
        <v>14</v>
      </c>
      <c r="M12" s="125">
        <f>MROUND(SUM('Training Maxes'!F10*'Training Maxes'!K17),'Training Maxes'!$C$7)</f>
        <v>125</v>
      </c>
      <c r="N12" s="125"/>
      <c r="O12" s="48" t="s">
        <v>4</v>
      </c>
      <c r="P12" s="51">
        <v>90</v>
      </c>
      <c r="Q12" s="39" t="s">
        <v>19</v>
      </c>
      <c r="R12" s="43">
        <v>6</v>
      </c>
      <c r="S12" s="126" t="s">
        <v>8</v>
      </c>
      <c r="T12" s="127">
        <f>MROUND(SUM('Training Maxes'!F10*'Training Maxes'!J19),'Training Maxes'!$C$7)</f>
        <v>125</v>
      </c>
      <c r="U12" s="127"/>
      <c r="V12" s="43" t="s">
        <v>4</v>
      </c>
      <c r="W12" s="44">
        <v>120</v>
      </c>
      <c r="X12" s="39" t="s">
        <v>20</v>
      </c>
      <c r="Y12" s="43">
        <v>5</v>
      </c>
      <c r="Z12" s="126" t="s">
        <v>14</v>
      </c>
      <c r="AA12" s="127">
        <f>MROUND(SUM('Training Maxes'!F10*'Training Maxes'!I17),'Training Maxes'!$C$7)</f>
        <v>132.5</v>
      </c>
      <c r="AB12" s="127"/>
      <c r="AC12" s="43" t="s">
        <v>4</v>
      </c>
      <c r="AD12" s="44">
        <v>90</v>
      </c>
      <c r="AE12" s="33"/>
      <c r="AF12" s="33"/>
      <c r="AG12" s="33"/>
      <c r="AH12" s="33"/>
      <c r="AI12" s="33"/>
      <c r="AJ12" s="33"/>
      <c r="AK12" s="33"/>
      <c r="AL12" s="33"/>
      <c r="AM12" s="33"/>
      <c r="AN12" s="33"/>
    </row>
    <row r="13" spans="2:40" ht="13.5" customHeight="1" x14ac:dyDescent="0.25">
      <c r="B13" s="216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8"/>
      <c r="AE13" s="33"/>
      <c r="AF13" s="33"/>
      <c r="AG13" s="33"/>
      <c r="AH13" s="33"/>
      <c r="AI13" s="33"/>
      <c r="AJ13" s="33"/>
      <c r="AK13" s="33"/>
      <c r="AL13" s="33"/>
      <c r="AM13" s="33"/>
      <c r="AN13" s="33"/>
    </row>
    <row r="14" spans="2:40" ht="12.75" customHeight="1" x14ac:dyDescent="0.25">
      <c r="B14" s="56" t="s">
        <v>47</v>
      </c>
      <c r="C14" s="57"/>
      <c r="D14" s="57"/>
      <c r="E14" s="57"/>
      <c r="F14" s="57"/>
      <c r="G14" s="57"/>
      <c r="H14" s="57"/>
      <c r="I14" s="58"/>
      <c r="J14" s="59"/>
      <c r="K14" s="59"/>
      <c r="L14" s="59"/>
      <c r="M14" s="59"/>
      <c r="N14" s="59"/>
      <c r="O14" s="59"/>
      <c r="P14" s="60"/>
      <c r="Q14" s="61"/>
      <c r="R14" s="61"/>
      <c r="S14" s="61"/>
      <c r="T14" s="61"/>
      <c r="U14" s="61"/>
      <c r="V14" s="61"/>
      <c r="W14" s="62"/>
      <c r="X14" s="61"/>
      <c r="Y14" s="61"/>
      <c r="Z14" s="61"/>
      <c r="AA14" s="61"/>
      <c r="AB14" s="61"/>
      <c r="AC14" s="61"/>
      <c r="AD14" s="62"/>
      <c r="AE14" s="33"/>
      <c r="AF14" s="33"/>
      <c r="AG14" s="33"/>
      <c r="AH14" s="33"/>
      <c r="AI14" s="33"/>
      <c r="AJ14" s="33"/>
      <c r="AK14" s="33"/>
      <c r="AL14" s="33"/>
      <c r="AM14" s="33"/>
      <c r="AN14" s="33"/>
    </row>
    <row r="15" spans="2:40" ht="12" customHeight="1" x14ac:dyDescent="0.25">
      <c r="B15" s="63" t="s">
        <v>50</v>
      </c>
      <c r="C15" s="64" t="s">
        <v>51</v>
      </c>
      <c r="D15" s="64" t="s">
        <v>1</v>
      </c>
      <c r="E15" s="64" t="s">
        <v>54</v>
      </c>
      <c r="F15" s="64"/>
      <c r="G15" s="64"/>
      <c r="H15" s="64" t="s">
        <v>3</v>
      </c>
      <c r="I15" s="64" t="s">
        <v>55</v>
      </c>
      <c r="J15" s="64" t="s">
        <v>51</v>
      </c>
      <c r="K15" s="64" t="s">
        <v>1</v>
      </c>
      <c r="L15" s="64" t="s">
        <v>54</v>
      </c>
      <c r="M15" s="64"/>
      <c r="N15" s="64"/>
      <c r="O15" s="64" t="s">
        <v>3</v>
      </c>
      <c r="P15" s="64" t="s">
        <v>56</v>
      </c>
      <c r="Q15" s="64" t="s">
        <v>51</v>
      </c>
      <c r="R15" s="64" t="s">
        <v>1</v>
      </c>
      <c r="S15" s="64" t="s">
        <v>54</v>
      </c>
      <c r="T15" s="64"/>
      <c r="U15" s="64"/>
      <c r="V15" s="64" t="s">
        <v>3</v>
      </c>
      <c r="W15" s="64" t="s">
        <v>56</v>
      </c>
      <c r="X15" s="64" t="s">
        <v>51</v>
      </c>
      <c r="Y15" s="64" t="s">
        <v>1</v>
      </c>
      <c r="Z15" s="64" t="s">
        <v>54</v>
      </c>
      <c r="AA15" s="64"/>
      <c r="AB15" s="64"/>
      <c r="AC15" s="64" t="s">
        <v>3</v>
      </c>
      <c r="AD15" s="65" t="s">
        <v>56</v>
      </c>
      <c r="AE15" s="33"/>
      <c r="AF15" s="33"/>
      <c r="AG15" s="33"/>
      <c r="AH15" s="33"/>
      <c r="AI15" s="33"/>
      <c r="AJ15" s="33"/>
      <c r="AK15" s="33"/>
      <c r="AL15" s="33"/>
      <c r="AM15" s="33"/>
      <c r="AN15" s="33"/>
    </row>
    <row r="16" spans="2:40" ht="12.75" customHeight="1" x14ac:dyDescent="0.25">
      <c r="B16" s="66" t="s">
        <v>59</v>
      </c>
      <c r="C16" s="67">
        <v>1</v>
      </c>
      <c r="D16" s="68">
        <v>3</v>
      </c>
      <c r="E16" s="191" t="s">
        <v>8</v>
      </c>
      <c r="F16" s="192">
        <f>MROUND(SUM('Training Maxes'!F9*'Training Maxes'!G19),'Training Maxes'!$C$7)</f>
        <v>350</v>
      </c>
      <c r="G16" s="188"/>
      <c r="H16" s="68" t="s">
        <v>4</v>
      </c>
      <c r="I16" s="71">
        <v>180</v>
      </c>
      <c r="J16" s="67">
        <v>1</v>
      </c>
      <c r="K16" s="68">
        <v>2</v>
      </c>
      <c r="L16" s="191" t="s">
        <v>8</v>
      </c>
      <c r="M16" s="192">
        <f>MROUND(SUM('Training Maxes'!F9*'Training Maxes'!F19),'Training Maxes'!$C$7)</f>
        <v>362.5</v>
      </c>
      <c r="N16" s="188"/>
      <c r="O16" s="68" t="s">
        <v>4</v>
      </c>
      <c r="P16" s="71">
        <v>180</v>
      </c>
      <c r="Q16" s="133">
        <v>1</v>
      </c>
      <c r="R16" s="134">
        <v>1</v>
      </c>
      <c r="S16" s="193" t="s">
        <v>8</v>
      </c>
      <c r="T16" s="194">
        <f>MROUND(SUM('Training Maxes'!F9*'Training Maxes'!E19),'Training Maxes'!$C$7)</f>
        <v>375</v>
      </c>
      <c r="U16" s="188"/>
      <c r="V16" s="134" t="s">
        <v>4</v>
      </c>
      <c r="W16" s="136">
        <v>180</v>
      </c>
      <c r="X16" s="133">
        <v>1</v>
      </c>
      <c r="Y16" s="134">
        <v>1</v>
      </c>
      <c r="Z16" s="193" t="s">
        <v>8</v>
      </c>
      <c r="AA16" s="194">
        <f>MROUND(SUM('Training Maxes'!F9*'Training Maxes'!E19),'Training Maxes'!$C$7)</f>
        <v>375</v>
      </c>
      <c r="AB16" s="188"/>
      <c r="AC16" s="134" t="s">
        <v>4</v>
      </c>
      <c r="AD16" s="136">
        <v>180</v>
      </c>
      <c r="AE16" s="33"/>
      <c r="AF16" s="33"/>
      <c r="AG16" s="33"/>
      <c r="AH16" s="33"/>
      <c r="AI16" s="33"/>
      <c r="AJ16" s="33"/>
      <c r="AK16" s="33"/>
      <c r="AL16" s="33"/>
      <c r="AM16" s="33"/>
      <c r="AN16" s="33"/>
    </row>
    <row r="17" spans="2:40" ht="12.75" customHeight="1" x14ac:dyDescent="0.25">
      <c r="B17" s="66" t="s">
        <v>84</v>
      </c>
      <c r="C17" s="137">
        <v>6</v>
      </c>
      <c r="D17" s="138">
        <v>5</v>
      </c>
      <c r="E17" s="141">
        <v>0.65</v>
      </c>
      <c r="F17" s="195">
        <f>MROUND(G16/'Training Maxes'!G19*E17,'Training Maxes'!$C$7)</f>
        <v>0</v>
      </c>
      <c r="G17" s="141"/>
      <c r="H17" s="138" t="s">
        <v>4</v>
      </c>
      <c r="I17" s="140">
        <v>180</v>
      </c>
      <c r="J17" s="137">
        <v>6</v>
      </c>
      <c r="K17" s="138">
        <v>5</v>
      </c>
      <c r="L17" s="141">
        <v>0.68</v>
      </c>
      <c r="M17" s="195">
        <f>MROUND(N16/'Training Maxes'!F19*L17,'Training Maxes'!$C$7)</f>
        <v>0</v>
      </c>
      <c r="N17" s="141"/>
      <c r="O17" s="138" t="s">
        <v>4</v>
      </c>
      <c r="P17" s="140">
        <v>180</v>
      </c>
      <c r="Q17" s="142">
        <v>4</v>
      </c>
      <c r="R17" s="143">
        <v>4</v>
      </c>
      <c r="S17" s="144">
        <v>0.72</v>
      </c>
      <c r="T17" s="196">
        <f>MROUND(U16/'Training Maxes'!E19*S17,'Training Maxes'!$C$7)</f>
        <v>0</v>
      </c>
      <c r="U17" s="144"/>
      <c r="V17" s="143" t="s">
        <v>4</v>
      </c>
      <c r="W17" s="145">
        <v>180</v>
      </c>
      <c r="X17" s="142">
        <v>3</v>
      </c>
      <c r="Y17" s="143">
        <v>3</v>
      </c>
      <c r="Z17" s="144">
        <v>0.76</v>
      </c>
      <c r="AA17" s="196">
        <f>MROUND(AB16/'Training Maxes'!E19*Z17,'Training Maxes'!$C$7)</f>
        <v>0</v>
      </c>
      <c r="AB17" s="144"/>
      <c r="AC17" s="143" t="s">
        <v>4</v>
      </c>
      <c r="AD17" s="145">
        <v>180</v>
      </c>
      <c r="AE17" s="33"/>
      <c r="AF17" s="33"/>
      <c r="AG17" s="33"/>
      <c r="AH17" s="33"/>
      <c r="AI17" s="33"/>
      <c r="AJ17" s="33"/>
      <c r="AK17" s="33"/>
      <c r="AL17" s="33"/>
      <c r="AM17" s="33"/>
      <c r="AN17" s="33"/>
    </row>
    <row r="18" spans="2:40" ht="12.75" customHeight="1" x14ac:dyDescent="0.25">
      <c r="B18" s="66" t="s">
        <v>72</v>
      </c>
      <c r="C18" s="137" t="s">
        <v>16</v>
      </c>
      <c r="D18" s="138">
        <v>4</v>
      </c>
      <c r="E18" s="148" t="s">
        <v>14</v>
      </c>
      <c r="F18" s="197">
        <f>MROUND('Training Maxes'!E8*'Training Maxes'!H17,'Training Maxes'!$C$7)</f>
        <v>245</v>
      </c>
      <c r="G18" s="198"/>
      <c r="H18" s="138" t="s">
        <v>9</v>
      </c>
      <c r="I18" s="140">
        <v>180</v>
      </c>
      <c r="J18" s="137" t="s">
        <v>19</v>
      </c>
      <c r="K18" s="138">
        <v>5</v>
      </c>
      <c r="L18" s="148" t="s">
        <v>8</v>
      </c>
      <c r="M18" s="195">
        <f>MROUND('Training Maxes'!E8*'Training Maxes'!I19,'Training Maxes'!$C$7)</f>
        <v>230</v>
      </c>
      <c r="N18" s="141"/>
      <c r="O18" s="138" t="s">
        <v>9</v>
      </c>
      <c r="P18" s="140">
        <v>180</v>
      </c>
      <c r="Q18" s="142" t="s">
        <v>16</v>
      </c>
      <c r="R18" s="143">
        <v>2</v>
      </c>
      <c r="S18" s="149" t="s">
        <v>14</v>
      </c>
      <c r="T18" s="196">
        <f>MROUND('Training Maxes'!E8*'Training Maxes'!F17,'Training Maxes'!$C$7)</f>
        <v>262.5</v>
      </c>
      <c r="U18" s="199"/>
      <c r="V18" s="138" t="s">
        <v>9</v>
      </c>
      <c r="W18" s="145">
        <v>180</v>
      </c>
      <c r="X18" s="142" t="s">
        <v>19</v>
      </c>
      <c r="Y18" s="143">
        <v>4</v>
      </c>
      <c r="Z18" s="149" t="s">
        <v>8</v>
      </c>
      <c r="AA18" s="196">
        <f>MROUND('Training Maxes'!E8*'Training Maxes'!H19,'Training Maxes'!$C$7)</f>
        <v>240</v>
      </c>
      <c r="AB18" s="199"/>
      <c r="AC18" s="138" t="s">
        <v>9</v>
      </c>
      <c r="AD18" s="145">
        <v>180</v>
      </c>
      <c r="AE18" s="33"/>
      <c r="AF18" s="33"/>
      <c r="AG18" s="33"/>
      <c r="AH18" s="33"/>
      <c r="AI18" s="33"/>
      <c r="AJ18" s="33"/>
      <c r="AK18" s="33"/>
      <c r="AL18" s="33"/>
      <c r="AM18" s="33"/>
      <c r="AN18" s="33"/>
    </row>
    <row r="19" spans="2:40" ht="12.75" customHeight="1" x14ac:dyDescent="0.25">
      <c r="B19" s="74" t="s">
        <v>24</v>
      </c>
      <c r="C19" s="47" t="s">
        <v>19</v>
      </c>
      <c r="D19" s="48">
        <v>4</v>
      </c>
      <c r="E19" s="75" t="s">
        <v>8</v>
      </c>
      <c r="F19" s="125">
        <f>MROUND(SUM('Training Maxes'!F11*'Training Maxes'!H19),'Training Maxes'!$C$7)</f>
        <v>97.5</v>
      </c>
      <c r="G19" s="125"/>
      <c r="H19" s="48" t="s">
        <v>4</v>
      </c>
      <c r="I19" s="51">
        <v>180</v>
      </c>
      <c r="J19" s="47" t="s">
        <v>20</v>
      </c>
      <c r="K19" s="48">
        <v>3</v>
      </c>
      <c r="L19" s="75" t="s">
        <v>14</v>
      </c>
      <c r="M19" s="125">
        <f>MROUND(SUM('Training Maxes'!F11*'Training Maxes'!G17),'Training Maxes'!$C$7)</f>
        <v>102.5</v>
      </c>
      <c r="N19" s="125"/>
      <c r="O19" s="48" t="s">
        <v>4</v>
      </c>
      <c r="P19" s="51">
        <v>180</v>
      </c>
      <c r="Q19" s="39" t="s">
        <v>16</v>
      </c>
      <c r="R19" s="43">
        <v>4</v>
      </c>
      <c r="S19" s="126" t="s">
        <v>14</v>
      </c>
      <c r="T19" s="127">
        <f>MROUND(SUM('Training Maxes'!F11*'Training Maxes'!H17),'Training Maxes'!$C$7)</f>
        <v>100</v>
      </c>
      <c r="U19" s="127"/>
      <c r="V19" s="43" t="s">
        <v>4</v>
      </c>
      <c r="W19" s="44">
        <v>180</v>
      </c>
      <c r="X19" s="39" t="s">
        <v>18</v>
      </c>
      <c r="Y19" s="43">
        <v>2</v>
      </c>
      <c r="Z19" s="126" t="s">
        <v>8</v>
      </c>
      <c r="AA19" s="127">
        <f>MROUND(SUM('Training Maxes'!F11*'Training Maxes'!F19),'Training Maxes'!$C$7)</f>
        <v>102.5</v>
      </c>
      <c r="AB19" s="127"/>
      <c r="AC19" s="43" t="s">
        <v>4</v>
      </c>
      <c r="AD19" s="44">
        <v>180</v>
      </c>
      <c r="AE19" s="33"/>
      <c r="AF19" s="33"/>
      <c r="AG19" s="33"/>
      <c r="AH19" s="33"/>
      <c r="AI19" s="33"/>
      <c r="AJ19" s="33"/>
      <c r="AK19" s="33"/>
      <c r="AL19" s="33"/>
      <c r="AM19" s="33"/>
      <c r="AN19" s="33"/>
    </row>
    <row r="20" spans="2:40" ht="12.75" customHeight="1" x14ac:dyDescent="0.25">
      <c r="B20" s="225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4"/>
      <c r="AE20" s="33"/>
      <c r="AF20" s="33"/>
      <c r="AG20" s="33"/>
      <c r="AH20" s="33"/>
      <c r="AI20" s="33"/>
      <c r="AJ20" s="33"/>
      <c r="AK20" s="33"/>
      <c r="AL20" s="33"/>
      <c r="AM20" s="33"/>
      <c r="AN20" s="33"/>
    </row>
    <row r="21" spans="2:40" ht="12" customHeight="1" x14ac:dyDescent="0.25">
      <c r="B21" s="56" t="s">
        <v>48</v>
      </c>
      <c r="C21" s="57"/>
      <c r="D21" s="57"/>
      <c r="E21" s="57"/>
      <c r="F21" s="57"/>
      <c r="G21" s="57"/>
      <c r="H21" s="57"/>
      <c r="I21" s="58"/>
      <c r="J21" s="59"/>
      <c r="K21" s="59"/>
      <c r="L21" s="59"/>
      <c r="M21" s="59"/>
      <c r="N21" s="59"/>
      <c r="O21" s="59"/>
      <c r="P21" s="60"/>
      <c r="Q21" s="59"/>
      <c r="R21" s="59"/>
      <c r="S21" s="59"/>
      <c r="T21" s="59"/>
      <c r="U21" s="59"/>
      <c r="V21" s="59"/>
      <c r="W21" s="60"/>
      <c r="X21" s="59"/>
      <c r="Y21" s="59"/>
      <c r="Z21" s="59"/>
      <c r="AA21" s="59"/>
      <c r="AB21" s="59"/>
      <c r="AC21" s="59"/>
      <c r="AD21" s="60"/>
      <c r="AE21" s="33"/>
      <c r="AF21" s="33"/>
      <c r="AG21" s="33"/>
      <c r="AH21" s="33"/>
      <c r="AI21" s="33"/>
      <c r="AJ21" s="33"/>
      <c r="AK21" s="33"/>
      <c r="AL21" s="33"/>
      <c r="AM21" s="33"/>
      <c r="AN21" s="33"/>
    </row>
    <row r="22" spans="2:40" ht="12.75" customHeight="1" x14ac:dyDescent="0.25">
      <c r="B22" s="34" t="s">
        <v>50</v>
      </c>
      <c r="C22" s="78" t="s">
        <v>51</v>
      </c>
      <c r="D22" s="36" t="s">
        <v>1</v>
      </c>
      <c r="E22" s="36" t="s">
        <v>54</v>
      </c>
      <c r="F22" s="36"/>
      <c r="G22" s="36"/>
      <c r="H22" s="36" t="s">
        <v>3</v>
      </c>
      <c r="I22" s="36" t="s">
        <v>55</v>
      </c>
      <c r="J22" s="36" t="s">
        <v>51</v>
      </c>
      <c r="K22" s="36" t="s">
        <v>1</v>
      </c>
      <c r="L22" s="36" t="s">
        <v>54</v>
      </c>
      <c r="M22" s="36"/>
      <c r="N22" s="36"/>
      <c r="O22" s="36" t="s">
        <v>3</v>
      </c>
      <c r="P22" s="36" t="s">
        <v>56</v>
      </c>
      <c r="Q22" s="36" t="s">
        <v>51</v>
      </c>
      <c r="R22" s="36" t="s">
        <v>1</v>
      </c>
      <c r="S22" s="36" t="s">
        <v>54</v>
      </c>
      <c r="T22" s="36"/>
      <c r="U22" s="36"/>
      <c r="V22" s="36" t="s">
        <v>3</v>
      </c>
      <c r="W22" s="36" t="s">
        <v>56</v>
      </c>
      <c r="X22" s="36" t="s">
        <v>51</v>
      </c>
      <c r="Y22" s="36" t="s">
        <v>1</v>
      </c>
      <c r="Z22" s="36" t="s">
        <v>54</v>
      </c>
      <c r="AA22" s="36"/>
      <c r="AB22" s="36"/>
      <c r="AC22" s="36" t="s">
        <v>3</v>
      </c>
      <c r="AD22" s="37" t="s">
        <v>56</v>
      </c>
      <c r="AE22" s="33"/>
      <c r="AF22" s="33"/>
      <c r="AG22" s="33"/>
      <c r="AH22" s="33"/>
      <c r="AI22" s="33"/>
      <c r="AJ22" s="33"/>
      <c r="AK22" s="33"/>
      <c r="AL22" s="33"/>
      <c r="AM22" s="33"/>
      <c r="AN22" s="33"/>
    </row>
    <row r="23" spans="2:40" ht="12.75" customHeight="1" x14ac:dyDescent="0.25">
      <c r="B23" s="151" t="s">
        <v>25</v>
      </c>
      <c r="C23" s="83">
        <v>1</v>
      </c>
      <c r="D23" s="80">
        <v>3</v>
      </c>
      <c r="E23" s="152" t="s">
        <v>8</v>
      </c>
      <c r="F23" s="155">
        <f>MROUND('Training Maxes'!E7*'Training Maxes'!G19,'Training Maxes'!$C$7)</f>
        <v>370</v>
      </c>
      <c r="G23" s="155"/>
      <c r="H23" s="80" t="s">
        <v>9</v>
      </c>
      <c r="I23" s="82">
        <v>180</v>
      </c>
      <c r="J23" s="83">
        <v>1</v>
      </c>
      <c r="K23" s="80">
        <v>2</v>
      </c>
      <c r="L23" s="152" t="s">
        <v>8</v>
      </c>
      <c r="M23" s="155">
        <f>MROUND('Training Maxes'!E7*'Training Maxes'!F19,'Training Maxes'!$C$7)</f>
        <v>382.5</v>
      </c>
      <c r="N23" s="155"/>
      <c r="O23" s="80" t="s">
        <v>9</v>
      </c>
      <c r="P23" s="82">
        <v>180</v>
      </c>
      <c r="Q23" s="83">
        <v>1</v>
      </c>
      <c r="R23" s="80">
        <v>1</v>
      </c>
      <c r="S23" s="152" t="s">
        <v>8</v>
      </c>
      <c r="T23" s="155">
        <f>MROUND('Training Maxes'!E7*'Training Maxes'!E19,'Training Maxes'!$C$7)</f>
        <v>395</v>
      </c>
      <c r="U23" s="155"/>
      <c r="V23" s="80" t="s">
        <v>9</v>
      </c>
      <c r="W23" s="82">
        <v>180</v>
      </c>
      <c r="X23" s="83">
        <v>1</v>
      </c>
      <c r="Y23" s="80">
        <v>1</v>
      </c>
      <c r="Z23" s="152" t="s">
        <v>8</v>
      </c>
      <c r="AA23" s="155">
        <f>MROUND('Training Maxes'!E7*'Training Maxes'!E19,'Training Maxes'!$C$7)</f>
        <v>395</v>
      </c>
      <c r="AB23" s="155"/>
      <c r="AC23" s="80" t="s">
        <v>9</v>
      </c>
      <c r="AD23" s="84">
        <v>180</v>
      </c>
      <c r="AE23" s="33"/>
      <c r="AF23" s="33"/>
      <c r="AG23" s="33"/>
      <c r="AH23" s="33"/>
      <c r="AI23" s="33"/>
      <c r="AJ23" s="33"/>
      <c r="AK23" s="33"/>
      <c r="AL23" s="33"/>
      <c r="AM23" s="33"/>
      <c r="AN23" s="33"/>
    </row>
    <row r="24" spans="2:40" ht="12.75" customHeight="1" x14ac:dyDescent="0.25">
      <c r="B24" s="151" t="s">
        <v>25</v>
      </c>
      <c r="C24" s="156" t="s">
        <v>20</v>
      </c>
      <c r="D24" s="157">
        <v>4</v>
      </c>
      <c r="E24" s="161" t="s">
        <v>14</v>
      </c>
      <c r="F24" s="162">
        <f>MROUND('Training Maxes'!E7*'Training Maxes'!H17,'Training Maxes'!$C$7)</f>
        <v>370</v>
      </c>
      <c r="G24" s="162"/>
      <c r="H24" s="157" t="s">
        <v>9</v>
      </c>
      <c r="I24" s="159">
        <v>180</v>
      </c>
      <c r="J24" s="156" t="s">
        <v>20</v>
      </c>
      <c r="K24" s="157">
        <v>5</v>
      </c>
      <c r="L24" s="161" t="s">
        <v>14</v>
      </c>
      <c r="M24" s="162">
        <f>MROUND('Training Maxes'!E7*'Training Maxes'!I17,'Training Maxes'!$C$7)</f>
        <v>360</v>
      </c>
      <c r="N24" s="162"/>
      <c r="O24" s="157" t="s">
        <v>9</v>
      </c>
      <c r="P24" s="159">
        <v>180</v>
      </c>
      <c r="Q24" s="156" t="s">
        <v>20</v>
      </c>
      <c r="R24" s="157">
        <v>2</v>
      </c>
      <c r="S24" s="161" t="s">
        <v>14</v>
      </c>
      <c r="T24" s="162">
        <f>MROUND('Training Maxes'!E7*'Training Maxes'!F17,'Training Maxes'!$C$7)</f>
        <v>395</v>
      </c>
      <c r="U24" s="162"/>
      <c r="V24" s="157" t="s">
        <v>9</v>
      </c>
      <c r="W24" s="159">
        <v>180</v>
      </c>
      <c r="X24" s="156" t="s">
        <v>16</v>
      </c>
      <c r="Y24" s="157">
        <v>4</v>
      </c>
      <c r="Z24" s="161" t="s">
        <v>8</v>
      </c>
      <c r="AA24" s="200">
        <f>MROUND('Training Maxes'!E7*'Training Maxes'!H19,'Training Maxes'!$C$7)</f>
        <v>360</v>
      </c>
      <c r="AB24" s="200"/>
      <c r="AC24" s="157" t="s">
        <v>9</v>
      </c>
      <c r="AD24" s="160">
        <v>180</v>
      </c>
      <c r="AE24" s="33"/>
      <c r="AF24" s="33"/>
      <c r="AG24" s="33"/>
      <c r="AH24" s="33"/>
      <c r="AI24" s="33"/>
      <c r="AJ24" s="33"/>
      <c r="AK24" s="33"/>
      <c r="AL24" s="33"/>
      <c r="AM24" s="33"/>
      <c r="AN24" s="33"/>
    </row>
    <row r="25" spans="2:40" ht="12.75" customHeight="1" x14ac:dyDescent="0.25">
      <c r="B25" s="243" t="s">
        <v>80</v>
      </c>
      <c r="C25" s="156" t="s">
        <v>16</v>
      </c>
      <c r="D25" s="157">
        <v>3</v>
      </c>
      <c r="E25" s="161" t="s">
        <v>14</v>
      </c>
      <c r="F25" s="201">
        <f>MROUND('Training Maxes'!E8*'Training Maxes'!G17,'Training Maxes'!$C$7)</f>
        <v>252.5</v>
      </c>
      <c r="G25" s="202"/>
      <c r="H25" s="157" t="s">
        <v>4</v>
      </c>
      <c r="I25" s="159">
        <v>180</v>
      </c>
      <c r="J25" s="156" t="s">
        <v>20</v>
      </c>
      <c r="K25" s="157">
        <v>2</v>
      </c>
      <c r="L25" s="161" t="s">
        <v>14</v>
      </c>
      <c r="M25" s="184">
        <f>MROUND('Training Maxes'!E8*'Training Maxes'!F17,'Training Maxes'!$C$7)</f>
        <v>262.5</v>
      </c>
      <c r="N25" s="158"/>
      <c r="O25" s="157" t="s">
        <v>4</v>
      </c>
      <c r="P25" s="159">
        <v>180</v>
      </c>
      <c r="Q25" s="156" t="s">
        <v>19</v>
      </c>
      <c r="R25" s="157">
        <v>3</v>
      </c>
      <c r="S25" s="161" t="s">
        <v>8</v>
      </c>
      <c r="T25" s="184">
        <f>MROUND('Training Maxes'!E8*'Training Maxes'!G19,'Training Maxes'!$C$7)</f>
        <v>245</v>
      </c>
      <c r="U25" s="158"/>
      <c r="V25" s="157" t="s">
        <v>4</v>
      </c>
      <c r="W25" s="159">
        <v>180</v>
      </c>
      <c r="X25" s="156" t="s">
        <v>20</v>
      </c>
      <c r="Y25" s="157">
        <v>4</v>
      </c>
      <c r="Z25" s="161" t="s">
        <v>14</v>
      </c>
      <c r="AA25" s="184">
        <f>MROUND('Training Maxes'!E8*'Training Maxes'!H17,'Training Maxes'!$C$7)</f>
        <v>245</v>
      </c>
      <c r="AB25" s="158"/>
      <c r="AC25" s="157" t="s">
        <v>4</v>
      </c>
      <c r="AD25" s="160">
        <v>180</v>
      </c>
      <c r="AE25" s="33"/>
      <c r="AF25" s="33"/>
      <c r="AG25" s="33"/>
      <c r="AH25" s="33"/>
      <c r="AI25" s="33"/>
      <c r="AJ25" s="33"/>
      <c r="AK25" s="33"/>
      <c r="AL25" s="33"/>
      <c r="AM25" s="33"/>
      <c r="AN25" s="33"/>
    </row>
    <row r="26" spans="2:40" ht="12.75" customHeight="1" x14ac:dyDescent="0.25">
      <c r="B26" s="74" t="s">
        <v>63</v>
      </c>
      <c r="C26" s="156" t="s">
        <v>20</v>
      </c>
      <c r="D26" s="157">
        <v>5</v>
      </c>
      <c r="E26" s="161" t="s">
        <v>14</v>
      </c>
      <c r="F26" s="201">
        <f>MROUND('Training Maxes'!E8*'Training Maxes'!I17,'Training Maxes'!$C$7)</f>
        <v>240</v>
      </c>
      <c r="G26" s="202"/>
      <c r="H26" s="157" t="s">
        <v>4</v>
      </c>
      <c r="I26" s="159">
        <v>180</v>
      </c>
      <c r="J26" s="156" t="s">
        <v>20</v>
      </c>
      <c r="K26" s="157">
        <v>6</v>
      </c>
      <c r="L26" s="203" t="s">
        <v>14</v>
      </c>
      <c r="M26" s="184">
        <f>MROUND('Training Maxes'!E8*'Training Maxes'!J17,'Training Maxes'!$C$7)</f>
        <v>230</v>
      </c>
      <c r="N26" s="158"/>
      <c r="O26" s="157" t="s">
        <v>4</v>
      </c>
      <c r="P26" s="159">
        <v>180</v>
      </c>
      <c r="Q26" s="156" t="s">
        <v>20</v>
      </c>
      <c r="R26" s="157">
        <v>3</v>
      </c>
      <c r="S26" s="161" t="s">
        <v>14</v>
      </c>
      <c r="T26" s="184">
        <f>MROUND('Training Maxes'!E8*'Training Maxes'!G17,'Training Maxes'!$C$7)</f>
        <v>252.5</v>
      </c>
      <c r="U26" s="158"/>
      <c r="V26" s="157" t="s">
        <v>4</v>
      </c>
      <c r="W26" s="159">
        <v>180</v>
      </c>
      <c r="X26" s="156" t="s">
        <v>20</v>
      </c>
      <c r="Y26" s="157">
        <v>4</v>
      </c>
      <c r="Z26" s="161" t="s">
        <v>14</v>
      </c>
      <c r="AA26" s="184">
        <f>MROUND('Training Maxes'!E8*'Training Maxes'!H17,'Training Maxes'!$C$7)</f>
        <v>245</v>
      </c>
      <c r="AB26" s="158"/>
      <c r="AC26" s="157" t="s">
        <v>4</v>
      </c>
      <c r="AD26" s="160">
        <v>180</v>
      </c>
      <c r="AE26" s="33"/>
      <c r="AF26" s="33"/>
      <c r="AG26" s="33"/>
      <c r="AH26" s="33"/>
      <c r="AI26" s="33"/>
      <c r="AJ26" s="33"/>
      <c r="AK26" s="33"/>
      <c r="AL26" s="33"/>
      <c r="AM26" s="33"/>
      <c r="AN26" s="33"/>
    </row>
    <row r="27" spans="2:40" ht="12.75" customHeight="1" x14ac:dyDescent="0.25">
      <c r="B27" s="216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8"/>
      <c r="AE27" s="33"/>
      <c r="AF27" s="33"/>
      <c r="AG27" s="33"/>
      <c r="AH27" s="33"/>
      <c r="AI27" s="33"/>
      <c r="AJ27" s="33"/>
      <c r="AK27" s="33"/>
      <c r="AL27" s="33"/>
      <c r="AM27" s="33"/>
      <c r="AN27" s="33"/>
    </row>
    <row r="28" spans="2:40" ht="12.75" customHeight="1" x14ac:dyDescent="0.25">
      <c r="B28" s="56" t="s">
        <v>49</v>
      </c>
      <c r="C28" s="57"/>
      <c r="D28" s="57"/>
      <c r="E28" s="57"/>
      <c r="F28" s="57"/>
      <c r="G28" s="57"/>
      <c r="H28" s="57"/>
      <c r="I28" s="58"/>
      <c r="J28" s="59"/>
      <c r="K28" s="59"/>
      <c r="L28" s="59"/>
      <c r="M28" s="59"/>
      <c r="N28" s="59"/>
      <c r="O28" s="59"/>
      <c r="P28" s="60"/>
      <c r="Q28" s="59"/>
      <c r="R28" s="59"/>
      <c r="S28" s="59"/>
      <c r="T28" s="59"/>
      <c r="U28" s="59"/>
      <c r="V28" s="59"/>
      <c r="W28" s="60"/>
      <c r="X28" s="59"/>
      <c r="Y28" s="59"/>
      <c r="Z28" s="59"/>
      <c r="AA28" s="59"/>
      <c r="AB28" s="59"/>
      <c r="AC28" s="59"/>
      <c r="AD28" s="60"/>
      <c r="AE28" s="33"/>
      <c r="AF28" s="33"/>
      <c r="AG28" s="33"/>
      <c r="AH28" s="33"/>
      <c r="AI28" s="33"/>
      <c r="AJ28" s="33"/>
      <c r="AK28" s="33"/>
      <c r="AL28" s="33"/>
      <c r="AM28" s="33"/>
      <c r="AN28" s="33"/>
    </row>
    <row r="29" spans="2:40" ht="12.75" customHeight="1" x14ac:dyDescent="0.25">
      <c r="B29" s="34" t="s">
        <v>50</v>
      </c>
      <c r="C29" s="78" t="s">
        <v>51</v>
      </c>
      <c r="D29" s="36" t="s">
        <v>1</v>
      </c>
      <c r="E29" s="36" t="s">
        <v>54</v>
      </c>
      <c r="F29" s="36"/>
      <c r="G29" s="36"/>
      <c r="H29" s="36" t="s">
        <v>3</v>
      </c>
      <c r="I29" s="36" t="s">
        <v>55</v>
      </c>
      <c r="J29" s="36" t="s">
        <v>51</v>
      </c>
      <c r="K29" s="36" t="s">
        <v>1</v>
      </c>
      <c r="L29" s="36" t="s">
        <v>54</v>
      </c>
      <c r="M29" s="36"/>
      <c r="N29" s="36"/>
      <c r="O29" s="36" t="s">
        <v>3</v>
      </c>
      <c r="P29" s="36" t="s">
        <v>56</v>
      </c>
      <c r="Q29" s="36" t="s">
        <v>51</v>
      </c>
      <c r="R29" s="36" t="s">
        <v>1</v>
      </c>
      <c r="S29" s="36" t="s">
        <v>54</v>
      </c>
      <c r="T29" s="36"/>
      <c r="U29" s="36"/>
      <c r="V29" s="36" t="s">
        <v>3</v>
      </c>
      <c r="W29" s="36" t="s">
        <v>56</v>
      </c>
      <c r="X29" s="36" t="s">
        <v>51</v>
      </c>
      <c r="Y29" s="36" t="s">
        <v>1</v>
      </c>
      <c r="Z29" s="36" t="s">
        <v>54</v>
      </c>
      <c r="AA29" s="36"/>
      <c r="AB29" s="36"/>
      <c r="AC29" s="36" t="s">
        <v>3</v>
      </c>
      <c r="AD29" s="37" t="s">
        <v>56</v>
      </c>
      <c r="AE29" s="33"/>
      <c r="AF29" s="33"/>
      <c r="AG29" s="33"/>
      <c r="AH29" s="33"/>
      <c r="AI29" s="33"/>
      <c r="AJ29" s="33"/>
      <c r="AK29" s="33"/>
      <c r="AL29" s="33"/>
      <c r="AM29" s="33"/>
      <c r="AN29" s="33"/>
    </row>
    <row r="30" spans="2:40" ht="12.75" customHeight="1" x14ac:dyDescent="0.25">
      <c r="B30" s="244" t="s">
        <v>85</v>
      </c>
      <c r="C30" s="85">
        <v>1</v>
      </c>
      <c r="D30" s="86">
        <v>3</v>
      </c>
      <c r="E30" s="87" t="s">
        <v>8</v>
      </c>
      <c r="F30" s="205">
        <f>MROUND(SUM('Training Maxes'!F9*'Training Maxes'!G19),'Training Maxes'!$C$7)</f>
        <v>350</v>
      </c>
      <c r="G30" s="205"/>
      <c r="H30" s="86" t="s">
        <v>11</v>
      </c>
      <c r="I30" s="89">
        <v>180</v>
      </c>
      <c r="J30" s="90">
        <v>1</v>
      </c>
      <c r="K30" s="86">
        <v>2</v>
      </c>
      <c r="L30" s="87" t="s">
        <v>8</v>
      </c>
      <c r="M30" s="206">
        <f>MROUND(SUM('Training Maxes'!F9*'Training Maxes'!F19),'Training Maxes'!$C$7)</f>
        <v>362.5</v>
      </c>
      <c r="N30" s="206"/>
      <c r="O30" s="86" t="s">
        <v>11</v>
      </c>
      <c r="P30" s="89">
        <v>180</v>
      </c>
      <c r="Q30" s="90">
        <v>1</v>
      </c>
      <c r="R30" s="86">
        <v>1</v>
      </c>
      <c r="S30" s="87" t="s">
        <v>8</v>
      </c>
      <c r="T30" s="205">
        <f>MROUND(SUM('Training Maxes'!F9*'Training Maxes'!E19),'Training Maxes'!$C$7)</f>
        <v>375</v>
      </c>
      <c r="U30" s="205"/>
      <c r="V30" s="86" t="s">
        <v>11</v>
      </c>
      <c r="W30" s="89">
        <v>180</v>
      </c>
      <c r="X30" s="90">
        <v>1</v>
      </c>
      <c r="Y30" s="86">
        <v>1</v>
      </c>
      <c r="Z30" s="87" t="s">
        <v>8</v>
      </c>
      <c r="AA30" s="206">
        <f>MROUND(SUM('Training Maxes'!F9*'Training Maxes'!E19),'Training Maxes'!$C$7)</f>
        <v>375</v>
      </c>
      <c r="AB30" s="206"/>
      <c r="AC30" s="86" t="s">
        <v>11</v>
      </c>
      <c r="AD30" s="91">
        <v>180</v>
      </c>
    </row>
    <row r="31" spans="2:40" ht="12.75" customHeight="1" x14ac:dyDescent="0.25">
      <c r="B31" s="204" t="s">
        <v>85</v>
      </c>
      <c r="C31" s="79" t="s">
        <v>16</v>
      </c>
      <c r="D31" s="80">
        <v>5</v>
      </c>
      <c r="E31" s="152" t="s">
        <v>14</v>
      </c>
      <c r="F31" s="183">
        <f>MROUND(SUM('Training Maxes'!F9*'Training Maxes'!I17),'Training Maxes'!$C$7)</f>
        <v>342.5</v>
      </c>
      <c r="G31" s="183"/>
      <c r="H31" s="80" t="s">
        <v>11</v>
      </c>
      <c r="I31" s="82">
        <v>180</v>
      </c>
      <c r="J31" s="83" t="s">
        <v>19</v>
      </c>
      <c r="K31" s="80">
        <v>4</v>
      </c>
      <c r="L31" s="152" t="s">
        <v>8</v>
      </c>
      <c r="M31" s="153">
        <f>MROUND(SUM('Training Maxes'!F9*'Training Maxes'!H19),'Training Maxes'!$C$7)</f>
        <v>342.5</v>
      </c>
      <c r="N31" s="153"/>
      <c r="O31" s="80" t="s">
        <v>11</v>
      </c>
      <c r="P31" s="82">
        <v>180</v>
      </c>
      <c r="Q31" s="83" t="s">
        <v>16</v>
      </c>
      <c r="R31" s="80">
        <v>2</v>
      </c>
      <c r="S31" s="152" t="s">
        <v>14</v>
      </c>
      <c r="T31" s="153">
        <f>MROUND(SUM('Training Maxes'!F9*'Training Maxes'!F17),'Training Maxes'!$C$7)</f>
        <v>375</v>
      </c>
      <c r="U31" s="153"/>
      <c r="V31" s="80" t="s">
        <v>11</v>
      </c>
      <c r="W31" s="82">
        <v>180</v>
      </c>
      <c r="X31" s="83" t="s">
        <v>16</v>
      </c>
      <c r="Y31" s="80">
        <v>4</v>
      </c>
      <c r="Z31" s="152" t="s">
        <v>14</v>
      </c>
      <c r="AA31" s="153">
        <f>MROUND(SUM('Training Maxes'!F9*'Training Maxes'!H17),'Training Maxes'!$C$7)</f>
        <v>350</v>
      </c>
      <c r="AB31" s="153"/>
      <c r="AC31" s="80" t="s">
        <v>11</v>
      </c>
      <c r="AD31" s="84">
        <v>180</v>
      </c>
    </row>
    <row r="32" spans="2:40" ht="12.75" customHeight="1" x14ac:dyDescent="0.25">
      <c r="B32" s="38" t="s">
        <v>66</v>
      </c>
      <c r="C32" s="85" t="s">
        <v>21</v>
      </c>
      <c r="D32" s="86">
        <v>5</v>
      </c>
      <c r="E32" s="87" t="s">
        <v>8</v>
      </c>
      <c r="F32" s="205">
        <f>MROUND('Training Maxes'!E8*'Training Maxes'!I19,'Training Maxes'!$C$7)</f>
        <v>230</v>
      </c>
      <c r="G32" s="207"/>
      <c r="H32" s="86" t="s">
        <v>4</v>
      </c>
      <c r="I32" s="89">
        <v>180</v>
      </c>
      <c r="J32" s="90" t="s">
        <v>21</v>
      </c>
      <c r="K32" s="86">
        <v>4</v>
      </c>
      <c r="L32" s="87" t="s">
        <v>8</v>
      </c>
      <c r="M32" s="206">
        <f>MROUND('Training Maxes'!E8*'Training Maxes'!H19,'Training Maxes'!$C$7)</f>
        <v>240</v>
      </c>
      <c r="N32" s="92"/>
      <c r="O32" s="86" t="s">
        <v>4</v>
      </c>
      <c r="P32" s="89">
        <v>180</v>
      </c>
      <c r="Q32" s="90" t="s">
        <v>20</v>
      </c>
      <c r="R32" s="86">
        <v>3</v>
      </c>
      <c r="S32" s="87" t="s">
        <v>14</v>
      </c>
      <c r="T32" s="206">
        <f>MROUND('Training Maxes'!E8*'Training Maxes'!G17,'Training Maxes'!$C$7)</f>
        <v>252.5</v>
      </c>
      <c r="U32" s="92"/>
      <c r="V32" s="86" t="s">
        <v>4</v>
      </c>
      <c r="W32" s="89">
        <v>180</v>
      </c>
      <c r="X32" s="90" t="s">
        <v>16</v>
      </c>
      <c r="Y32" s="86">
        <v>3</v>
      </c>
      <c r="Z32" s="87" t="s">
        <v>14</v>
      </c>
      <c r="AA32" s="206">
        <f>MROUND('Training Maxes'!E8*'Training Maxes'!G17,'Training Maxes'!$C$7)</f>
        <v>252.5</v>
      </c>
      <c r="AB32" s="92"/>
      <c r="AC32" s="86" t="s">
        <v>4</v>
      </c>
      <c r="AD32" s="91">
        <v>180</v>
      </c>
    </row>
    <row r="33" spans="2:30" ht="12.75" customHeight="1" x14ac:dyDescent="0.25">
      <c r="B33" s="216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8"/>
    </row>
    <row r="34" spans="2:30" ht="12.75" customHeight="1" x14ac:dyDescent="0.25"/>
    <row r="35" spans="2:30" ht="12.75" customHeight="1" x14ac:dyDescent="0.25"/>
    <row r="36" spans="2:30" ht="12.75" customHeight="1" x14ac:dyDescent="0.25"/>
    <row r="37" spans="2:30" ht="12.75" customHeight="1" x14ac:dyDescent="0.25"/>
    <row r="38" spans="2:30" ht="12.75" customHeight="1" x14ac:dyDescent="0.25"/>
    <row r="39" spans="2:30" ht="12.75" customHeight="1" x14ac:dyDescent="0.25"/>
    <row r="40" spans="2:30" ht="12.75" customHeight="1" x14ac:dyDescent="0.25"/>
    <row r="41" spans="2:30" ht="12.75" customHeight="1" x14ac:dyDescent="0.25"/>
    <row r="42" spans="2:30" ht="12.75" customHeight="1" x14ac:dyDescent="0.25"/>
    <row r="43" spans="2:30" ht="12.75" customHeight="1" x14ac:dyDescent="0.25"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</row>
    <row r="44" spans="2:30" ht="12.75" customHeight="1" x14ac:dyDescent="0.25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</row>
    <row r="45" spans="2:30" ht="12.75" customHeight="1" x14ac:dyDescent="0.25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</row>
    <row r="46" spans="2:30" ht="12.75" customHeight="1" x14ac:dyDescent="0.25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</row>
    <row r="47" spans="2:30" ht="12.75" customHeight="1" x14ac:dyDescent="0.25"/>
    <row r="48" spans="2:30" ht="12.75" customHeight="1" x14ac:dyDescent="0.25"/>
    <row r="49" spans="2:15" ht="12.75" customHeight="1" x14ac:dyDescent="0.25"/>
    <row r="50" spans="2:15" ht="12.7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2:15" ht="12.7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2:15" ht="12.75" customHeight="1" x14ac:dyDescent="0.35">
      <c r="B52" s="10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2:15" ht="12.75" customHeight="1" x14ac:dyDescent="0.3">
      <c r="B53" s="107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2:15" ht="12.75" customHeight="1" x14ac:dyDescent="0.25">
      <c r="B54" s="10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2:15" ht="12.7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2:15" ht="12.75" customHeight="1" x14ac:dyDescent="0.25">
      <c r="B56" s="1"/>
      <c r="C56" s="109"/>
      <c r="D56" s="109"/>
      <c r="E56" s="109"/>
      <c r="F56" s="109"/>
      <c r="G56" s="109"/>
      <c r="H56" s="109"/>
      <c r="I56" s="109"/>
      <c r="J56" s="33"/>
      <c r="K56" s="1"/>
      <c r="L56" s="1"/>
      <c r="M56" s="1"/>
      <c r="N56" s="1"/>
      <c r="O56" s="1"/>
    </row>
    <row r="57" spans="2:15" ht="12.75" customHeight="1" x14ac:dyDescent="0.25">
      <c r="B57" s="1"/>
      <c r="C57" s="109"/>
      <c r="D57" s="109"/>
      <c r="E57" s="109"/>
      <c r="F57" s="109"/>
      <c r="G57" s="109"/>
      <c r="H57" s="109"/>
      <c r="I57" s="109"/>
      <c r="J57" s="33"/>
      <c r="K57" s="1"/>
      <c r="L57" s="1"/>
      <c r="M57" s="1"/>
      <c r="N57" s="1"/>
      <c r="O57" s="1"/>
    </row>
    <row r="58" spans="2:15" ht="12.75" customHeight="1" x14ac:dyDescent="0.25">
      <c r="B58" s="1"/>
      <c r="C58" s="109"/>
      <c r="D58" s="109"/>
      <c r="E58" s="109"/>
      <c r="F58" s="109"/>
      <c r="G58" s="109"/>
      <c r="H58" s="109"/>
      <c r="I58" s="109"/>
      <c r="J58" s="33"/>
      <c r="K58" s="1"/>
      <c r="L58" s="1"/>
      <c r="M58" s="1"/>
      <c r="N58" s="1"/>
      <c r="O58" s="1"/>
    </row>
    <row r="59" spans="2:15" ht="12.75" customHeight="1" x14ac:dyDescent="0.25">
      <c r="B59" s="1"/>
      <c r="C59" s="109"/>
      <c r="D59" s="109"/>
      <c r="E59" s="109"/>
      <c r="F59" s="109"/>
      <c r="G59" s="109"/>
      <c r="H59" s="109"/>
      <c r="I59" s="109"/>
      <c r="J59" s="33"/>
      <c r="K59" s="1"/>
      <c r="L59" s="1"/>
      <c r="M59" s="1"/>
      <c r="N59" s="1"/>
      <c r="O59" s="1"/>
    </row>
    <row r="60" spans="2:15" ht="12.75" customHeight="1" x14ac:dyDescent="0.25">
      <c r="B60" s="1"/>
      <c r="C60" s="109"/>
      <c r="D60" s="109"/>
      <c r="E60" s="109"/>
      <c r="F60" s="109"/>
      <c r="G60" s="109"/>
      <c r="H60" s="109"/>
      <c r="I60" s="109"/>
      <c r="J60" s="1"/>
      <c r="K60" s="1"/>
      <c r="L60" s="1"/>
      <c r="M60" s="1"/>
      <c r="N60" s="1"/>
      <c r="O60" s="1"/>
    </row>
    <row r="61" spans="2:15" ht="12.75" customHeight="1" x14ac:dyDescent="0.25">
      <c r="B61" s="110"/>
      <c r="C61" s="1"/>
      <c r="D61" s="1"/>
      <c r="E61" s="1"/>
      <c r="F61" s="1"/>
      <c r="G61" s="1"/>
      <c r="H61" s="111"/>
      <c r="I61" s="1"/>
      <c r="J61" s="1"/>
      <c r="K61" s="1"/>
      <c r="L61" s="1"/>
      <c r="M61" s="1"/>
      <c r="N61" s="1"/>
      <c r="O61" s="1"/>
    </row>
    <row r="62" spans="2:15" ht="12.75" customHeight="1" x14ac:dyDescent="0.25">
      <c r="B62" s="1"/>
      <c r="C62" s="1"/>
      <c r="D62" s="111"/>
      <c r="E62" s="111"/>
      <c r="F62" s="111"/>
      <c r="G62" s="111"/>
      <c r="H62" s="111"/>
      <c r="I62" s="1"/>
      <c r="J62" s="1"/>
      <c r="K62" s="1"/>
      <c r="L62" s="1"/>
      <c r="M62" s="1"/>
      <c r="N62" s="1"/>
      <c r="O62" s="1"/>
    </row>
    <row r="63" spans="2:15" ht="12.75" customHeight="1" x14ac:dyDescent="0.25">
      <c r="B63" s="1"/>
      <c r="C63" s="1"/>
      <c r="D63" s="1"/>
      <c r="E63" s="1"/>
      <c r="F63" s="1"/>
      <c r="G63" s="1"/>
      <c r="H63" s="112"/>
      <c r="I63" s="1"/>
      <c r="J63" s="1"/>
      <c r="K63" s="1"/>
      <c r="L63" s="1"/>
      <c r="M63" s="1"/>
      <c r="N63" s="1"/>
      <c r="O63" s="1"/>
    </row>
    <row r="64" spans="2:15" ht="12.75" customHeight="1" x14ac:dyDescent="0.25">
      <c r="B64" s="110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2:16" ht="12.75" customHeight="1" x14ac:dyDescent="0.3">
      <c r="B65" s="107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2:16" ht="12.75" customHeight="1" x14ac:dyDescent="0.25">
      <c r="B66" s="10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2:16" ht="12.7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2:16" ht="12.75" customHeight="1" x14ac:dyDescent="0.25">
      <c r="B68" s="1"/>
      <c r="C68" s="109"/>
      <c r="D68" s="109"/>
      <c r="E68" s="109"/>
      <c r="F68" s="109"/>
      <c r="G68" s="109"/>
      <c r="H68" s="109"/>
      <c r="I68" s="109"/>
      <c r="J68" s="1"/>
      <c r="K68" s="1"/>
      <c r="L68" s="1"/>
      <c r="M68" s="1"/>
      <c r="N68" s="1"/>
      <c r="O68" s="1"/>
      <c r="P68" s="1"/>
    </row>
    <row r="69" spans="2:16" ht="12.75" customHeight="1" x14ac:dyDescent="0.25">
      <c r="B69" s="1"/>
      <c r="C69" s="109"/>
      <c r="D69" s="109"/>
      <c r="E69" s="109"/>
      <c r="F69" s="109"/>
      <c r="G69" s="109"/>
      <c r="H69" s="109"/>
      <c r="I69" s="109"/>
      <c r="J69" s="1"/>
      <c r="K69" s="1"/>
      <c r="L69" s="1"/>
      <c r="M69" s="1"/>
      <c r="N69" s="1"/>
      <c r="O69" s="1"/>
      <c r="P69" s="1"/>
    </row>
    <row r="70" spans="2:16" ht="12.75" customHeight="1" x14ac:dyDescent="0.25">
      <c r="B70" s="1"/>
      <c r="C70" s="109"/>
      <c r="D70" s="109"/>
      <c r="E70" s="109"/>
      <c r="F70" s="109"/>
      <c r="G70" s="109"/>
      <c r="H70" s="109"/>
      <c r="I70" s="109"/>
      <c r="J70" s="1"/>
      <c r="K70" s="1"/>
      <c r="L70" s="1"/>
      <c r="M70" s="1"/>
      <c r="N70" s="1"/>
      <c r="O70" s="1"/>
      <c r="P70" s="1"/>
    </row>
    <row r="71" spans="2:16" ht="12.75" customHeight="1" x14ac:dyDescent="0.25">
      <c r="B71" s="1"/>
      <c r="C71" s="109"/>
      <c r="D71" s="109"/>
      <c r="E71" s="109"/>
      <c r="F71" s="109"/>
      <c r="G71" s="109"/>
      <c r="H71" s="109"/>
      <c r="I71" s="109"/>
      <c r="J71" s="1"/>
      <c r="K71" s="1"/>
      <c r="L71" s="1"/>
      <c r="M71" s="1"/>
      <c r="N71" s="1"/>
      <c r="O71" s="1"/>
      <c r="P71" s="1"/>
    </row>
    <row r="72" spans="2:16" ht="12.75" customHeight="1" x14ac:dyDescent="0.25">
      <c r="B72" s="1"/>
      <c r="C72" s="109"/>
      <c r="D72" s="109"/>
      <c r="E72" s="109"/>
      <c r="F72" s="109"/>
      <c r="G72" s="109"/>
      <c r="H72" s="109"/>
      <c r="I72" s="109"/>
      <c r="J72" s="1"/>
      <c r="K72" s="1"/>
      <c r="L72" s="1"/>
      <c r="M72" s="1"/>
      <c r="N72" s="1"/>
      <c r="O72" s="1"/>
      <c r="P72" s="1"/>
    </row>
    <row r="73" spans="2:16" ht="12.75" customHeight="1" x14ac:dyDescent="0.25">
      <c r="B73" s="1"/>
      <c r="C73" s="109"/>
      <c r="D73" s="109"/>
      <c r="E73" s="109"/>
      <c r="F73" s="109"/>
      <c r="G73" s="109"/>
      <c r="H73" s="109"/>
      <c r="I73" s="109"/>
      <c r="J73" s="1"/>
      <c r="K73" s="1"/>
      <c r="L73" s="1"/>
      <c r="M73" s="1"/>
      <c r="N73" s="1"/>
      <c r="O73" s="1"/>
      <c r="P73" s="1"/>
    </row>
    <row r="74" spans="2:16" ht="12.75" customHeight="1" x14ac:dyDescent="0.25">
      <c r="B74" s="110"/>
      <c r="C74" s="109"/>
      <c r="D74" s="109"/>
      <c r="E74" s="109"/>
      <c r="F74" s="109"/>
      <c r="G74" s="109"/>
      <c r="H74" s="1"/>
      <c r="I74" s="109"/>
      <c r="J74" s="1"/>
      <c r="K74" s="1"/>
      <c r="L74" s="1"/>
      <c r="M74" s="1"/>
      <c r="N74" s="1"/>
      <c r="O74" s="1"/>
      <c r="P74" s="1"/>
    </row>
    <row r="75" spans="2:16" ht="12.75" customHeight="1" x14ac:dyDescent="0.25">
      <c r="B75" s="1"/>
      <c r="C75" s="1"/>
      <c r="D75" s="1"/>
      <c r="E75" s="1"/>
      <c r="F75" s="1"/>
      <c r="G75" s="1"/>
      <c r="H75" s="111"/>
      <c r="I75" s="1"/>
      <c r="J75" s="1"/>
      <c r="K75" s="1"/>
      <c r="L75" s="1"/>
      <c r="M75" s="1"/>
      <c r="N75" s="1"/>
      <c r="O75" s="1"/>
      <c r="P75" s="1"/>
    </row>
    <row r="76" spans="2:16" ht="12.75" customHeight="1" x14ac:dyDescent="0.25">
      <c r="B76" s="1"/>
      <c r="C76" s="1"/>
      <c r="D76" s="1"/>
      <c r="E76" s="1"/>
      <c r="F76" s="1"/>
      <c r="G76" s="1"/>
      <c r="H76" s="111"/>
      <c r="I76" s="1"/>
      <c r="J76" s="1"/>
      <c r="K76" s="1"/>
      <c r="L76" s="1"/>
      <c r="M76" s="1"/>
      <c r="N76" s="1"/>
      <c r="O76" s="1"/>
      <c r="P76" s="1"/>
    </row>
    <row r="77" spans="2:16" ht="12.75" customHeight="1" x14ac:dyDescent="0.3">
      <c r="B77" s="10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2:16" ht="12.75" customHeight="1" x14ac:dyDescent="0.25">
      <c r="B78" s="10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2:16" ht="12.7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2:16" ht="12.75" customHeight="1" x14ac:dyDescent="0.25">
      <c r="B80" s="1"/>
      <c r="C80" s="109"/>
      <c r="D80" s="109"/>
      <c r="E80" s="109"/>
      <c r="F80" s="109"/>
      <c r="G80" s="109"/>
      <c r="H80" s="109"/>
      <c r="I80" s="109"/>
      <c r="J80" s="1"/>
      <c r="K80" s="1"/>
      <c r="L80" s="1"/>
      <c r="M80" s="1"/>
      <c r="N80" s="1"/>
      <c r="O80" s="1"/>
      <c r="P80" s="1"/>
    </row>
    <row r="81" spans="2:16" ht="12.75" customHeight="1" x14ac:dyDescent="0.25">
      <c r="B81" s="1"/>
      <c r="C81" s="109"/>
      <c r="D81" s="109"/>
      <c r="E81" s="109"/>
      <c r="F81" s="109"/>
      <c r="G81" s="109"/>
      <c r="H81" s="109"/>
      <c r="I81" s="109"/>
      <c r="J81" s="1"/>
      <c r="K81" s="1"/>
      <c r="L81" s="1"/>
      <c r="M81" s="1"/>
      <c r="N81" s="1"/>
      <c r="O81" s="1"/>
      <c r="P81" s="1"/>
    </row>
    <row r="82" spans="2:16" ht="12.75" customHeight="1" x14ac:dyDescent="0.25">
      <c r="B82" s="1"/>
      <c r="C82" s="109"/>
      <c r="D82" s="109"/>
      <c r="E82" s="109"/>
      <c r="F82" s="109"/>
      <c r="G82" s="109"/>
      <c r="H82" s="109"/>
      <c r="I82" s="109"/>
      <c r="J82" s="1"/>
      <c r="K82" s="1"/>
      <c r="L82" s="1"/>
      <c r="M82" s="1"/>
      <c r="N82" s="1"/>
      <c r="O82" s="1"/>
      <c r="P82" s="1"/>
    </row>
    <row r="83" spans="2:16" ht="12.75" customHeight="1" x14ac:dyDescent="0.25">
      <c r="B83" s="1"/>
      <c r="C83" s="109"/>
      <c r="D83" s="109"/>
      <c r="E83" s="109"/>
      <c r="F83" s="109"/>
      <c r="G83" s="109"/>
      <c r="H83" s="109"/>
      <c r="I83" s="109"/>
      <c r="J83" s="1"/>
      <c r="K83" s="1"/>
      <c r="L83" s="1"/>
      <c r="M83" s="1"/>
      <c r="N83" s="1"/>
      <c r="O83" s="1"/>
      <c r="P83" s="1"/>
    </row>
    <row r="84" spans="2:16" ht="12.75" customHeight="1" x14ac:dyDescent="0.25">
      <c r="B84" s="1"/>
      <c r="C84" s="109"/>
      <c r="D84" s="109"/>
      <c r="E84" s="109"/>
      <c r="F84" s="109"/>
      <c r="G84" s="109"/>
      <c r="H84" s="109"/>
      <c r="I84" s="109"/>
      <c r="J84" s="1"/>
      <c r="K84" s="1"/>
      <c r="L84" s="1"/>
      <c r="M84" s="1"/>
      <c r="N84" s="1"/>
      <c r="O84" s="1"/>
      <c r="P84" s="1"/>
    </row>
    <row r="85" spans="2:16" ht="12.75" customHeight="1" x14ac:dyDescent="0.25">
      <c r="B85" s="1"/>
      <c r="C85" s="109"/>
      <c r="D85" s="109"/>
      <c r="E85" s="109"/>
      <c r="F85" s="109"/>
      <c r="G85" s="109"/>
      <c r="H85" s="109"/>
      <c r="I85" s="109"/>
      <c r="J85" s="1"/>
      <c r="K85" s="1"/>
      <c r="L85" s="1"/>
      <c r="M85" s="1"/>
      <c r="N85" s="1"/>
      <c r="O85" s="1"/>
      <c r="P85" s="1"/>
    </row>
    <row r="86" spans="2:16" ht="12.75" customHeight="1" x14ac:dyDescent="0.25">
      <c r="B86" s="11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2:16" ht="12.75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2:16" ht="12.75" customHeight="1" x14ac:dyDescent="0.25"/>
    <row r="89" spans="2:16" ht="12.75" customHeight="1" x14ac:dyDescent="0.25"/>
    <row r="90" spans="2:16" ht="12.75" customHeight="1" x14ac:dyDescent="0.25"/>
    <row r="91" spans="2:16" ht="12.75" customHeight="1" x14ac:dyDescent="0.25"/>
    <row r="92" spans="2:16" ht="12.75" customHeight="1" x14ac:dyDescent="0.25"/>
    <row r="93" spans="2:16" ht="12.75" customHeight="1" x14ac:dyDescent="0.25"/>
    <row r="94" spans="2:16" ht="12.75" customHeight="1" x14ac:dyDescent="0.25"/>
    <row r="95" spans="2:16" ht="12.75" customHeight="1" x14ac:dyDescent="0.25"/>
    <row r="96" spans="2:1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8">
    <mergeCell ref="B20:AD20"/>
    <mergeCell ref="B27:AD27"/>
    <mergeCell ref="B33:AD33"/>
    <mergeCell ref="B6:I6"/>
    <mergeCell ref="J6:P6"/>
    <mergeCell ref="Q6:W6"/>
    <mergeCell ref="X6:AD6"/>
    <mergeCell ref="B13:AD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B1:R1000"/>
  <sheetViews>
    <sheetView workbookViewId="0">
      <selection activeCell="B29" sqref="B29:H29"/>
    </sheetView>
  </sheetViews>
  <sheetFormatPr baseColWidth="10" defaultColWidth="14.44140625" defaultRowHeight="15" customHeight="1" x14ac:dyDescent="0.25"/>
  <cols>
    <col min="1" max="1" width="17.109375" customWidth="1"/>
    <col min="2" max="2" width="41.109375" customWidth="1"/>
    <col min="3" max="3" width="4.88671875" customWidth="1"/>
    <col min="4" max="4" width="7" customWidth="1"/>
    <col min="5" max="6" width="10.44140625" customWidth="1"/>
    <col min="7" max="7" width="5.33203125" customWidth="1"/>
    <col min="8" max="8" width="11.88671875" bestFit="1" customWidth="1"/>
    <col min="9" max="9" width="5.5546875" customWidth="1"/>
    <col min="10" max="10" width="7" customWidth="1"/>
    <col min="11" max="12" width="9.88671875" customWidth="1"/>
    <col min="13" max="13" width="5.33203125" customWidth="1"/>
    <col min="14" max="14" width="4.109375" customWidth="1"/>
    <col min="15" max="15" width="4.5546875" customWidth="1"/>
    <col min="16" max="16" width="6.33203125" customWidth="1"/>
    <col min="17" max="18" width="9.5546875" customWidth="1"/>
    <col min="19" max="26" width="17.109375" customWidth="1"/>
  </cols>
  <sheetData>
    <row r="1" spans="2:18" ht="12.75" customHeight="1" x14ac:dyDescent="0.25"/>
    <row r="2" spans="2:18" ht="75" customHeight="1" x14ac:dyDescent="0.25"/>
    <row r="3" spans="2:18" ht="20.25" customHeight="1" x14ac:dyDescent="0.25">
      <c r="C3" s="1" t="s">
        <v>22</v>
      </c>
    </row>
    <row r="4" spans="2:18" ht="13.5" customHeight="1" x14ac:dyDescent="0.25">
      <c r="M4" s="33"/>
      <c r="N4" s="33"/>
      <c r="O4" s="33"/>
      <c r="P4" s="33"/>
      <c r="Q4" s="33"/>
      <c r="R4" s="33"/>
    </row>
    <row r="5" spans="2:18" ht="12.75" customHeight="1" x14ac:dyDescent="0.25">
      <c r="M5" s="33"/>
      <c r="N5" s="33"/>
      <c r="O5" s="33"/>
      <c r="P5" s="33"/>
      <c r="Q5" s="33"/>
      <c r="R5" s="33"/>
    </row>
    <row r="6" spans="2:18" ht="12.75" customHeight="1" x14ac:dyDescent="0.25">
      <c r="B6" s="33"/>
      <c r="C6" s="33"/>
      <c r="D6" s="33"/>
      <c r="E6" s="33"/>
      <c r="F6" s="33"/>
      <c r="G6" s="33"/>
      <c r="H6" s="27"/>
      <c r="I6" s="27"/>
      <c r="J6" s="27"/>
      <c r="K6" s="27"/>
      <c r="L6" s="27"/>
      <c r="M6" s="33"/>
      <c r="N6" s="33"/>
      <c r="O6" s="33"/>
      <c r="P6" s="33"/>
      <c r="Q6" s="33"/>
      <c r="R6" s="33"/>
    </row>
    <row r="7" spans="2:18" ht="12.75" customHeight="1" x14ac:dyDescent="0.25">
      <c r="B7" s="222" t="s">
        <v>86</v>
      </c>
      <c r="C7" s="223"/>
      <c r="D7" s="223"/>
      <c r="E7" s="223"/>
      <c r="F7" s="223"/>
      <c r="G7" s="223"/>
      <c r="H7" s="224"/>
      <c r="I7" s="226"/>
      <c r="J7" s="210"/>
      <c r="K7" s="210"/>
      <c r="L7" s="210"/>
      <c r="M7" s="210"/>
      <c r="N7" s="210"/>
      <c r="O7" s="226"/>
      <c r="P7" s="210"/>
      <c r="Q7" s="210"/>
      <c r="R7" s="210"/>
    </row>
    <row r="8" spans="2:18" ht="12.75" customHeight="1" x14ac:dyDescent="0.25">
      <c r="B8" s="115" t="s">
        <v>50</v>
      </c>
      <c r="C8" s="35" t="s">
        <v>51</v>
      </c>
      <c r="D8" s="36" t="s">
        <v>1</v>
      </c>
      <c r="E8" s="36" t="s">
        <v>54</v>
      </c>
      <c r="F8" s="36"/>
      <c r="G8" s="36" t="s">
        <v>3</v>
      </c>
      <c r="H8" s="37" t="s">
        <v>55</v>
      </c>
      <c r="I8" s="33"/>
      <c r="J8" s="33"/>
      <c r="K8" s="33"/>
      <c r="L8" s="33"/>
      <c r="M8" s="33"/>
      <c r="N8" s="33"/>
      <c r="O8" s="33"/>
      <c r="P8" s="33"/>
      <c r="Q8" s="33"/>
      <c r="R8" s="33"/>
    </row>
    <row r="9" spans="2:18" ht="13.5" customHeight="1" x14ac:dyDescent="0.25">
      <c r="B9" s="72" t="s">
        <v>57</v>
      </c>
      <c r="C9" s="39">
        <v>1</v>
      </c>
      <c r="D9" s="40">
        <v>1</v>
      </c>
      <c r="E9" s="187" t="s">
        <v>26</v>
      </c>
      <c r="F9" s="45"/>
      <c r="G9" s="43" t="s">
        <v>4</v>
      </c>
      <c r="H9" s="44">
        <v>180</v>
      </c>
      <c r="I9" s="33"/>
      <c r="J9" s="33"/>
      <c r="K9" s="33"/>
      <c r="L9" s="33"/>
      <c r="M9" s="33"/>
      <c r="N9" s="33"/>
      <c r="O9" s="33"/>
      <c r="P9" s="33"/>
      <c r="Q9" s="33"/>
      <c r="R9" s="33"/>
    </row>
    <row r="10" spans="2:18" ht="13.5" customHeight="1" x14ac:dyDescent="0.25">
      <c r="B10" s="66" t="s">
        <v>57</v>
      </c>
      <c r="C10" s="39">
        <v>3</v>
      </c>
      <c r="D10" s="40">
        <v>2</v>
      </c>
      <c r="E10" s="41">
        <v>0.82</v>
      </c>
      <c r="F10" s="42">
        <f>MROUND(SUM('Training Maxes'!F7*E10),'Training Maxes'!$C$7)</f>
        <v>335</v>
      </c>
      <c r="G10" s="43" t="s">
        <v>4</v>
      </c>
      <c r="H10" s="44">
        <v>180</v>
      </c>
      <c r="I10" s="33"/>
      <c r="J10" s="33"/>
      <c r="K10" s="33"/>
      <c r="L10" s="33"/>
      <c r="M10" s="33"/>
      <c r="N10" s="33"/>
      <c r="O10" s="33"/>
      <c r="P10" s="33"/>
      <c r="Q10" s="33"/>
      <c r="R10" s="33"/>
    </row>
    <row r="11" spans="2:18" ht="12.75" customHeight="1" x14ac:dyDescent="0.25">
      <c r="B11" s="66" t="s">
        <v>70</v>
      </c>
      <c r="C11" s="47">
        <v>1</v>
      </c>
      <c r="D11" s="48">
        <v>1</v>
      </c>
      <c r="E11" s="75" t="s">
        <v>26</v>
      </c>
      <c r="F11" s="208"/>
      <c r="G11" s="48" t="s">
        <v>5</v>
      </c>
      <c r="H11" s="51">
        <v>180</v>
      </c>
      <c r="I11" s="33"/>
      <c r="J11" s="33"/>
      <c r="K11" s="33"/>
      <c r="L11" s="33"/>
      <c r="M11" s="33"/>
      <c r="N11" s="33"/>
      <c r="O11" s="33"/>
      <c r="P11" s="33"/>
      <c r="Q11" s="33"/>
      <c r="R11" s="33"/>
    </row>
    <row r="12" spans="2:18" ht="13.5" customHeight="1" x14ac:dyDescent="0.25">
      <c r="B12" s="66" t="s">
        <v>70</v>
      </c>
      <c r="C12" s="47">
        <v>3</v>
      </c>
      <c r="D12" s="48">
        <v>2</v>
      </c>
      <c r="E12" s="49">
        <v>0.84</v>
      </c>
      <c r="F12" s="42">
        <f>MROUND(SUM('Training Maxes'!F8*E12),'Training Maxes'!$C$7)</f>
        <v>227.5</v>
      </c>
      <c r="G12" s="48" t="s">
        <v>5</v>
      </c>
      <c r="H12" s="51">
        <v>180</v>
      </c>
      <c r="I12" s="33"/>
      <c r="J12" s="33"/>
      <c r="K12" s="33"/>
      <c r="L12" s="33"/>
      <c r="M12" s="33"/>
      <c r="N12" s="33"/>
      <c r="O12" s="33"/>
      <c r="P12" s="33"/>
      <c r="Q12" s="33"/>
      <c r="R12" s="33"/>
    </row>
    <row r="13" spans="2:18" ht="12.75" customHeight="1" thickBot="1" x14ac:dyDescent="0.3">
      <c r="B13" s="176"/>
      <c r="C13" s="177"/>
      <c r="D13" s="177"/>
      <c r="E13" s="177"/>
      <c r="F13" s="177"/>
      <c r="G13" s="177"/>
      <c r="H13" s="178"/>
      <c r="I13" s="33"/>
      <c r="J13" s="33"/>
      <c r="K13" s="33"/>
      <c r="L13" s="33"/>
      <c r="M13" s="33"/>
      <c r="N13" s="33"/>
      <c r="O13" s="33"/>
      <c r="P13" s="33"/>
      <c r="Q13" s="33"/>
      <c r="R13" s="33"/>
    </row>
    <row r="14" spans="2:18" ht="12" customHeight="1" thickBot="1" x14ac:dyDescent="0.3">
      <c r="B14" s="246" t="s">
        <v>87</v>
      </c>
      <c r="C14" s="247"/>
      <c r="D14" s="247"/>
      <c r="E14" s="247"/>
      <c r="F14" s="247"/>
      <c r="G14" s="247"/>
      <c r="H14" s="248"/>
      <c r="I14" s="33"/>
      <c r="J14" s="33"/>
      <c r="K14" s="33"/>
      <c r="L14" s="33"/>
      <c r="M14" s="33"/>
      <c r="N14" s="33"/>
      <c r="O14" s="33"/>
      <c r="P14" s="33"/>
      <c r="Q14" s="33"/>
      <c r="R14" s="33"/>
    </row>
    <row r="15" spans="2:18" ht="12.75" customHeight="1" thickBot="1" x14ac:dyDescent="0.3">
      <c r="B15" s="63" t="s">
        <v>50</v>
      </c>
      <c r="C15" s="64" t="s">
        <v>51</v>
      </c>
      <c r="D15" s="64" t="s">
        <v>1</v>
      </c>
      <c r="E15" s="64" t="s">
        <v>54</v>
      </c>
      <c r="F15" s="64"/>
      <c r="G15" s="64" t="s">
        <v>3</v>
      </c>
      <c r="H15" s="65" t="s">
        <v>55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</row>
    <row r="16" spans="2:18" ht="12.75" customHeight="1" x14ac:dyDescent="0.25">
      <c r="B16" s="66" t="s">
        <v>59</v>
      </c>
      <c r="C16" s="67">
        <v>1</v>
      </c>
      <c r="D16" s="68">
        <v>1</v>
      </c>
      <c r="E16" s="191" t="s">
        <v>26</v>
      </c>
      <c r="F16" s="209"/>
      <c r="G16" s="68" t="s">
        <v>4</v>
      </c>
      <c r="H16" s="71">
        <v>180</v>
      </c>
      <c r="I16" s="33"/>
      <c r="J16" s="33"/>
      <c r="K16" s="33"/>
      <c r="L16" s="33"/>
      <c r="M16" s="33"/>
      <c r="N16" s="33"/>
      <c r="O16" s="33"/>
      <c r="P16" s="33"/>
      <c r="Q16" s="33"/>
      <c r="R16" s="33"/>
    </row>
    <row r="17" spans="2:18" ht="12.75" customHeight="1" x14ac:dyDescent="0.25">
      <c r="B17" s="66" t="s">
        <v>59</v>
      </c>
      <c r="C17" s="137">
        <v>2</v>
      </c>
      <c r="D17" s="138">
        <v>2</v>
      </c>
      <c r="E17" s="141">
        <v>0.82</v>
      </c>
      <c r="F17" s="42">
        <f>MROUND(SUM('Training Maxes'!F9*E17),'Training Maxes'!$C$7)</f>
        <v>335</v>
      </c>
      <c r="G17" s="138" t="s">
        <v>4</v>
      </c>
      <c r="H17" s="140">
        <v>180</v>
      </c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2:18" ht="12.75" customHeight="1" x14ac:dyDescent="0.25">
      <c r="B18" s="66" t="s">
        <v>70</v>
      </c>
      <c r="C18" s="137">
        <v>4</v>
      </c>
      <c r="D18" s="138">
        <v>1</v>
      </c>
      <c r="E18" s="141">
        <v>0.85</v>
      </c>
      <c r="F18" s="42">
        <f>MROUND(SUM('Training Maxes'!F8*E18),'Training Maxes'!$C$7)</f>
        <v>230</v>
      </c>
      <c r="G18" s="138" t="s">
        <v>5</v>
      </c>
      <c r="H18" s="140">
        <v>180</v>
      </c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2:18" ht="12" customHeight="1" thickBot="1" x14ac:dyDescent="0.3">
      <c r="B19" s="179"/>
      <c r="C19" s="180"/>
      <c r="D19" s="180"/>
      <c r="E19" s="180"/>
      <c r="F19" s="180"/>
      <c r="G19" s="180"/>
      <c r="H19" s="181"/>
      <c r="I19" s="33"/>
      <c r="J19" s="33"/>
      <c r="K19" s="33"/>
      <c r="L19" s="33"/>
      <c r="M19" s="33"/>
      <c r="N19" s="33"/>
      <c r="O19" s="33"/>
      <c r="P19" s="33"/>
      <c r="Q19" s="33"/>
      <c r="R19" s="33"/>
    </row>
    <row r="20" spans="2:18" ht="12.75" customHeight="1" thickBot="1" x14ac:dyDescent="0.3">
      <c r="B20" s="246" t="s">
        <v>88</v>
      </c>
      <c r="C20" s="247"/>
      <c r="D20" s="247"/>
      <c r="E20" s="247"/>
      <c r="F20" s="247"/>
      <c r="G20" s="247"/>
      <c r="H20" s="248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2:18" ht="12.75" customHeight="1" thickBot="1" x14ac:dyDescent="0.3">
      <c r="B21" s="34" t="s">
        <v>50</v>
      </c>
      <c r="C21" s="78" t="s">
        <v>51</v>
      </c>
      <c r="D21" s="36" t="s">
        <v>1</v>
      </c>
      <c r="E21" s="36" t="s">
        <v>54</v>
      </c>
      <c r="F21" s="36"/>
      <c r="G21" s="36" t="s">
        <v>3</v>
      </c>
      <c r="H21" s="37" t="s">
        <v>55</v>
      </c>
      <c r="I21" s="33"/>
      <c r="J21" s="33"/>
      <c r="K21" s="33"/>
      <c r="L21" s="33"/>
      <c r="M21" s="33"/>
      <c r="N21" s="33"/>
      <c r="O21" s="33"/>
      <c r="P21" s="33"/>
      <c r="Q21" s="33"/>
      <c r="R21" s="33"/>
    </row>
    <row r="22" spans="2:18" ht="12.75" customHeight="1" x14ac:dyDescent="0.25">
      <c r="B22" s="151" t="s">
        <v>57</v>
      </c>
      <c r="C22" s="83">
        <v>1</v>
      </c>
      <c r="D22" s="80">
        <v>1</v>
      </c>
      <c r="E22" s="81">
        <v>0.85</v>
      </c>
      <c r="F22" s="42">
        <f>MROUND(SUM('Training Maxes'!F7*E22),'Training Maxes'!$C$7)</f>
        <v>347.5</v>
      </c>
      <c r="G22" s="80" t="s">
        <v>4</v>
      </c>
      <c r="H22" s="84">
        <v>180</v>
      </c>
      <c r="I22" s="33"/>
      <c r="J22" s="33"/>
      <c r="K22" s="33"/>
      <c r="L22" s="33"/>
      <c r="M22" s="33"/>
      <c r="N22" s="33"/>
      <c r="O22" s="33"/>
      <c r="P22" s="33"/>
      <c r="Q22" s="33"/>
      <c r="R22" s="33"/>
    </row>
    <row r="23" spans="2:18" ht="12.75" customHeight="1" x14ac:dyDescent="0.25">
      <c r="B23" s="151"/>
      <c r="C23" s="90">
        <v>2</v>
      </c>
      <c r="D23" s="86">
        <v>2</v>
      </c>
      <c r="E23" s="92">
        <v>0.78</v>
      </c>
      <c r="F23" s="42">
        <f>MROUND(SUM('Training Maxes'!F7*E23),'Training Maxes'!$C$7)</f>
        <v>317.5</v>
      </c>
      <c r="G23" s="86" t="s">
        <v>4</v>
      </c>
      <c r="H23" s="91">
        <v>180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2:18" ht="12.75" customHeight="1" x14ac:dyDescent="0.25">
      <c r="B24" s="151" t="s">
        <v>70</v>
      </c>
      <c r="C24" s="156">
        <v>1</v>
      </c>
      <c r="D24" s="157">
        <v>1</v>
      </c>
      <c r="E24" s="158">
        <v>0.85</v>
      </c>
      <c r="F24" s="42">
        <f>MROUND(SUM('Training Maxes'!F8*E24),'Training Maxes'!$C$7)</f>
        <v>230</v>
      </c>
      <c r="G24" s="157" t="s">
        <v>5</v>
      </c>
      <c r="H24" s="160">
        <v>180</v>
      </c>
      <c r="I24" s="33"/>
      <c r="J24" s="33"/>
      <c r="K24" s="33"/>
      <c r="L24" s="33"/>
      <c r="M24" s="33"/>
      <c r="N24" s="33"/>
      <c r="O24" s="33"/>
      <c r="P24" s="33"/>
      <c r="Q24" s="33"/>
      <c r="R24" s="33"/>
    </row>
    <row r="25" spans="2:18" ht="12.75" customHeight="1" x14ac:dyDescent="0.25">
      <c r="B25" s="151"/>
      <c r="C25" s="156">
        <v>3</v>
      </c>
      <c r="D25" s="157">
        <v>2</v>
      </c>
      <c r="E25" s="158">
        <v>0.78</v>
      </c>
      <c r="F25" s="42">
        <f>MROUND(SUM('Training Maxes'!F8*E25),'Training Maxes'!$C$7)</f>
        <v>210</v>
      </c>
      <c r="G25" s="157" t="s">
        <v>5</v>
      </c>
      <c r="H25" s="160">
        <v>180</v>
      </c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2:18" ht="12.75" customHeight="1" x14ac:dyDescent="0.25">
      <c r="B26" s="151" t="s">
        <v>59</v>
      </c>
      <c r="C26" s="156">
        <v>1</v>
      </c>
      <c r="D26" s="157">
        <v>1</v>
      </c>
      <c r="E26" s="158">
        <v>0.82</v>
      </c>
      <c r="F26" s="42">
        <f>MROUND(SUM('Training Maxes'!F9*E26),'Training Maxes'!$C$7)</f>
        <v>335</v>
      </c>
      <c r="G26" s="157" t="s">
        <v>4</v>
      </c>
      <c r="H26" s="160">
        <v>180</v>
      </c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2:18" ht="12.75" customHeight="1" x14ac:dyDescent="0.25">
      <c r="B27" s="72"/>
      <c r="C27" s="156">
        <v>2</v>
      </c>
      <c r="D27" s="157">
        <v>2</v>
      </c>
      <c r="E27" s="158">
        <v>0.75</v>
      </c>
      <c r="F27" s="42">
        <f>MROUND(SUM('Training Maxes'!F9*E27),'Training Maxes'!$C$7)</f>
        <v>305</v>
      </c>
      <c r="G27" s="157" t="s">
        <v>4</v>
      </c>
      <c r="H27" s="160">
        <v>180</v>
      </c>
      <c r="I27" s="33"/>
      <c r="J27" s="33"/>
      <c r="K27" s="33"/>
      <c r="L27" s="33"/>
      <c r="M27" s="33"/>
      <c r="N27" s="33"/>
      <c r="O27" s="33"/>
      <c r="P27" s="33"/>
      <c r="Q27" s="33"/>
      <c r="R27" s="33"/>
    </row>
    <row r="28" spans="2:18" ht="12.75" customHeight="1" thickBot="1" x14ac:dyDescent="0.3">
      <c r="B28" s="176"/>
      <c r="C28" s="177"/>
      <c r="D28" s="177"/>
      <c r="E28" s="177"/>
      <c r="F28" s="177"/>
      <c r="G28" s="177"/>
      <c r="H28" s="178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2:18" ht="12.75" customHeight="1" thickBot="1" x14ac:dyDescent="0.3">
      <c r="B29" s="246" t="s">
        <v>89</v>
      </c>
      <c r="C29" s="247"/>
      <c r="D29" s="247"/>
      <c r="E29" s="247"/>
      <c r="F29" s="247"/>
      <c r="G29" s="247"/>
      <c r="H29" s="248"/>
      <c r="I29" s="33"/>
      <c r="J29" s="33"/>
      <c r="K29" s="33"/>
      <c r="L29" s="33"/>
      <c r="M29" s="33"/>
      <c r="N29" s="33"/>
      <c r="O29" s="33"/>
      <c r="P29" s="33"/>
      <c r="Q29" s="33"/>
      <c r="R29" s="33"/>
    </row>
    <row r="30" spans="2:18" ht="12.75" customHeight="1" x14ac:dyDescent="0.25">
      <c r="B30" s="34" t="s">
        <v>50</v>
      </c>
      <c r="C30" s="78" t="s">
        <v>51</v>
      </c>
      <c r="D30" s="36" t="s">
        <v>1</v>
      </c>
      <c r="E30" s="36" t="s">
        <v>54</v>
      </c>
      <c r="F30" s="36"/>
      <c r="G30" s="36" t="s">
        <v>3</v>
      </c>
      <c r="H30" s="37" t="s">
        <v>55</v>
      </c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2:18" ht="12.75" customHeight="1" x14ac:dyDescent="0.25">
      <c r="B31" s="204" t="s">
        <v>57</v>
      </c>
      <c r="C31" s="85">
        <v>2</v>
      </c>
      <c r="D31" s="86">
        <v>3</v>
      </c>
      <c r="E31" s="92">
        <v>0.75</v>
      </c>
      <c r="F31" s="42">
        <f>MROUND(SUM('Training Maxes'!F7*E31),'Training Maxes'!$C$7)</f>
        <v>305</v>
      </c>
      <c r="G31" s="86" t="s">
        <v>4</v>
      </c>
      <c r="H31" s="91">
        <v>180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</row>
    <row r="32" spans="2:18" ht="12.75" customHeight="1" x14ac:dyDescent="0.25">
      <c r="B32" s="204" t="s">
        <v>70</v>
      </c>
      <c r="C32" s="79">
        <v>3</v>
      </c>
      <c r="D32" s="80">
        <v>3</v>
      </c>
      <c r="E32" s="81">
        <v>0.78</v>
      </c>
      <c r="F32" s="42">
        <f>MROUND(SUM('Training Maxes'!F8*E32),'Training Maxes'!$C$7)</f>
        <v>210</v>
      </c>
      <c r="G32" s="80" t="s">
        <v>5</v>
      </c>
      <c r="H32" s="84">
        <v>180</v>
      </c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2:18" ht="12.75" customHeight="1" x14ac:dyDescent="0.25">
      <c r="B33" s="38" t="s">
        <v>59</v>
      </c>
      <c r="C33" s="85">
        <v>1</v>
      </c>
      <c r="D33" s="86">
        <v>3</v>
      </c>
      <c r="E33" s="92">
        <v>0.75</v>
      </c>
      <c r="F33" s="42">
        <f>MROUND(SUM('Training Maxes'!F9*E33),'Training Maxes'!$C$7)</f>
        <v>305</v>
      </c>
      <c r="G33" s="86" t="s">
        <v>4</v>
      </c>
      <c r="H33" s="91">
        <v>180</v>
      </c>
      <c r="I33" s="33"/>
      <c r="J33" s="33"/>
      <c r="K33" s="33"/>
      <c r="L33" s="33"/>
      <c r="M33" s="33"/>
      <c r="N33" s="33"/>
      <c r="O33" s="33"/>
      <c r="P33" s="33"/>
      <c r="Q33" s="33"/>
      <c r="R33" s="33"/>
    </row>
    <row r="34" spans="2:18" ht="12.75" customHeight="1" x14ac:dyDescent="0.25">
      <c r="B34" s="176"/>
      <c r="C34" s="177"/>
      <c r="D34" s="177"/>
      <c r="E34" s="177"/>
      <c r="F34" s="177"/>
      <c r="G34" s="177"/>
      <c r="H34" s="178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2:18" ht="12.75" customHeight="1" x14ac:dyDescent="0.25"/>
    <row r="36" spans="2:18" ht="12.75" customHeight="1" x14ac:dyDescent="0.25"/>
    <row r="37" spans="2:18" ht="12.75" customHeight="1" x14ac:dyDescent="0.25"/>
    <row r="38" spans="2:18" ht="12.75" customHeight="1" x14ac:dyDescent="0.25"/>
    <row r="39" spans="2:18" ht="12.75" customHeight="1" x14ac:dyDescent="0.25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</row>
    <row r="40" spans="2:18" ht="12.75" customHeight="1" x14ac:dyDescent="0.25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</row>
    <row r="41" spans="2:18" ht="12.75" customHeight="1" x14ac:dyDescent="0.25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2:18" ht="12.75" customHeigh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2:18" ht="12.75" customHeight="1" x14ac:dyDescent="0.25"/>
    <row r="44" spans="2:18" ht="12.75" customHeight="1" x14ac:dyDescent="0.25"/>
    <row r="45" spans="2:18" ht="12.75" customHeight="1" x14ac:dyDescent="0.25"/>
    <row r="46" spans="2:18" ht="12.7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2:18" ht="12.7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2:18" ht="12.75" customHeight="1" x14ac:dyDescent="0.35">
      <c r="B48" s="10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4" ht="12.75" customHeight="1" x14ac:dyDescent="0.3">
      <c r="B49" s="107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4" ht="12.75" customHeight="1" x14ac:dyDescent="0.25">
      <c r="B50" s="10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2:14" ht="12.7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14" ht="12.75" customHeight="1" x14ac:dyDescent="0.25">
      <c r="B52" s="1"/>
      <c r="C52" s="109"/>
      <c r="D52" s="109"/>
      <c r="E52" s="109"/>
      <c r="F52" s="109"/>
      <c r="G52" s="109"/>
      <c r="H52" s="109"/>
      <c r="I52" s="33"/>
      <c r="J52" s="1"/>
      <c r="K52" s="1"/>
      <c r="L52" s="1"/>
      <c r="M52" s="1"/>
    </row>
    <row r="53" spans="2:14" ht="12.75" customHeight="1" x14ac:dyDescent="0.25">
      <c r="B53" s="1"/>
      <c r="C53" s="109"/>
      <c r="D53" s="109"/>
      <c r="E53" s="109"/>
      <c r="F53" s="109"/>
      <c r="G53" s="109"/>
      <c r="H53" s="109"/>
      <c r="I53" s="33"/>
      <c r="J53" s="1"/>
      <c r="K53" s="1"/>
      <c r="L53" s="1"/>
      <c r="M53" s="1"/>
    </row>
    <row r="54" spans="2:14" ht="12.75" customHeight="1" x14ac:dyDescent="0.25">
      <c r="B54" s="1"/>
      <c r="C54" s="109"/>
      <c r="D54" s="109"/>
      <c r="E54" s="109"/>
      <c r="F54" s="109"/>
      <c r="G54" s="109"/>
      <c r="H54" s="109"/>
      <c r="I54" s="33"/>
      <c r="J54" s="1"/>
      <c r="K54" s="1"/>
      <c r="L54" s="1"/>
      <c r="M54" s="1"/>
    </row>
    <row r="55" spans="2:14" ht="12.75" customHeight="1" x14ac:dyDescent="0.25">
      <c r="B55" s="1"/>
      <c r="C55" s="109"/>
      <c r="D55" s="109"/>
      <c r="E55" s="109"/>
      <c r="F55" s="109"/>
      <c r="G55" s="109"/>
      <c r="H55" s="109"/>
      <c r="I55" s="33"/>
      <c r="J55" s="1"/>
      <c r="K55" s="1"/>
      <c r="L55" s="1"/>
      <c r="M55" s="1"/>
    </row>
    <row r="56" spans="2:14" ht="12.75" customHeight="1" x14ac:dyDescent="0.25">
      <c r="B56" s="1"/>
      <c r="C56" s="109"/>
      <c r="D56" s="109"/>
      <c r="E56" s="109"/>
      <c r="F56" s="109"/>
      <c r="G56" s="109"/>
      <c r="H56" s="109"/>
      <c r="I56" s="1"/>
      <c r="J56" s="1"/>
      <c r="K56" s="1"/>
      <c r="L56" s="1"/>
      <c r="M56" s="1"/>
    </row>
    <row r="57" spans="2:14" ht="12.75" customHeight="1" x14ac:dyDescent="0.25">
      <c r="B57" s="110"/>
      <c r="C57" s="1"/>
      <c r="D57" s="1"/>
      <c r="E57" s="1"/>
      <c r="F57" s="1"/>
      <c r="G57" s="111"/>
      <c r="H57" s="1"/>
      <c r="I57" s="1"/>
      <c r="J57" s="1"/>
      <c r="K57" s="1"/>
      <c r="L57" s="1"/>
      <c r="M57" s="1"/>
    </row>
    <row r="58" spans="2:14" ht="12.75" customHeight="1" x14ac:dyDescent="0.25">
      <c r="B58" s="1"/>
      <c r="C58" s="1"/>
      <c r="D58" s="111"/>
      <c r="E58" s="111"/>
      <c r="F58" s="111"/>
      <c r="G58" s="111"/>
      <c r="H58" s="1"/>
      <c r="I58" s="1"/>
      <c r="J58" s="1"/>
      <c r="K58" s="1"/>
      <c r="L58" s="1"/>
      <c r="M58" s="1"/>
    </row>
    <row r="59" spans="2:14" ht="12.75" customHeight="1" x14ac:dyDescent="0.25">
      <c r="B59" s="1"/>
      <c r="C59" s="1"/>
      <c r="D59" s="1"/>
      <c r="E59" s="1"/>
      <c r="F59" s="1"/>
      <c r="G59" s="112"/>
      <c r="H59" s="1"/>
      <c r="I59" s="1"/>
      <c r="J59" s="1"/>
      <c r="K59" s="1"/>
      <c r="L59" s="1"/>
      <c r="M59" s="1"/>
    </row>
    <row r="60" spans="2:14" ht="12.75" customHeight="1" x14ac:dyDescent="0.25">
      <c r="B60" s="110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14" ht="12.75" customHeight="1" x14ac:dyDescent="0.3">
      <c r="B61" s="107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2:14" ht="12.75" customHeight="1" x14ac:dyDescent="0.25">
      <c r="B62" s="10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2:14" ht="12.7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2:14" ht="12.75" customHeight="1" x14ac:dyDescent="0.25">
      <c r="B64" s="1"/>
      <c r="C64" s="109"/>
      <c r="D64" s="109"/>
      <c r="E64" s="109"/>
      <c r="F64" s="109"/>
      <c r="G64" s="109"/>
      <c r="H64" s="109"/>
      <c r="I64" s="1"/>
      <c r="J64" s="1"/>
      <c r="K64" s="1"/>
      <c r="L64" s="1"/>
      <c r="M64" s="1"/>
      <c r="N64" s="1"/>
    </row>
    <row r="65" spans="2:14" ht="12.75" customHeight="1" x14ac:dyDescent="0.25">
      <c r="B65" s="1"/>
      <c r="C65" s="109"/>
      <c r="D65" s="109"/>
      <c r="E65" s="109"/>
      <c r="F65" s="109"/>
      <c r="G65" s="109"/>
      <c r="H65" s="109"/>
      <c r="I65" s="1"/>
      <c r="J65" s="1"/>
      <c r="K65" s="1"/>
      <c r="L65" s="1"/>
      <c r="M65" s="1"/>
      <c r="N65" s="1"/>
    </row>
    <row r="66" spans="2:14" ht="12.75" customHeight="1" x14ac:dyDescent="0.25">
      <c r="B66" s="1"/>
      <c r="C66" s="109"/>
      <c r="D66" s="109"/>
      <c r="E66" s="109"/>
      <c r="F66" s="109"/>
      <c r="G66" s="109"/>
      <c r="H66" s="109"/>
      <c r="I66" s="1"/>
      <c r="J66" s="1"/>
      <c r="K66" s="1"/>
      <c r="L66" s="1"/>
      <c r="M66" s="1"/>
      <c r="N66" s="1"/>
    </row>
    <row r="67" spans="2:14" ht="12.75" customHeight="1" x14ac:dyDescent="0.25">
      <c r="B67" s="1"/>
      <c r="C67" s="109"/>
      <c r="D67" s="109"/>
      <c r="E67" s="109"/>
      <c r="F67" s="109"/>
      <c r="G67" s="109"/>
      <c r="H67" s="109"/>
      <c r="I67" s="1"/>
      <c r="J67" s="1"/>
      <c r="K67" s="1"/>
      <c r="L67" s="1"/>
      <c r="M67" s="1"/>
      <c r="N67" s="1"/>
    </row>
    <row r="68" spans="2:14" ht="12.75" customHeight="1" x14ac:dyDescent="0.25">
      <c r="B68" s="1"/>
      <c r="C68" s="109"/>
      <c r="D68" s="109"/>
      <c r="E68" s="109"/>
      <c r="F68" s="109"/>
      <c r="G68" s="109"/>
      <c r="H68" s="109"/>
      <c r="I68" s="1"/>
      <c r="J68" s="1"/>
      <c r="K68" s="1"/>
      <c r="L68" s="1"/>
      <c r="M68" s="1"/>
      <c r="N68" s="1"/>
    </row>
    <row r="69" spans="2:14" ht="12.75" customHeight="1" x14ac:dyDescent="0.25">
      <c r="B69" s="1"/>
      <c r="C69" s="109"/>
      <c r="D69" s="109"/>
      <c r="E69" s="109"/>
      <c r="F69" s="109"/>
      <c r="G69" s="109"/>
      <c r="H69" s="109"/>
      <c r="I69" s="1"/>
      <c r="J69" s="1"/>
      <c r="K69" s="1"/>
      <c r="L69" s="1"/>
      <c r="M69" s="1"/>
      <c r="N69" s="1"/>
    </row>
    <row r="70" spans="2:14" ht="12.75" customHeight="1" x14ac:dyDescent="0.25">
      <c r="B70" s="110"/>
      <c r="C70" s="109"/>
      <c r="D70" s="109"/>
      <c r="E70" s="109"/>
      <c r="F70" s="109"/>
      <c r="G70" s="1"/>
      <c r="H70" s="109"/>
      <c r="I70" s="1"/>
      <c r="J70" s="1"/>
      <c r="K70" s="1"/>
      <c r="L70" s="1"/>
      <c r="M70" s="1"/>
      <c r="N70" s="1"/>
    </row>
    <row r="71" spans="2:14" ht="12.75" customHeight="1" x14ac:dyDescent="0.25">
      <c r="B71" s="1"/>
      <c r="C71" s="1"/>
      <c r="D71" s="1"/>
      <c r="E71" s="1"/>
      <c r="F71" s="1"/>
      <c r="G71" s="111"/>
      <c r="H71" s="1"/>
      <c r="I71" s="1"/>
      <c r="J71" s="1"/>
      <c r="K71" s="1"/>
      <c r="L71" s="1"/>
      <c r="M71" s="1"/>
      <c r="N71" s="1"/>
    </row>
    <row r="72" spans="2:14" ht="12.75" customHeight="1" x14ac:dyDescent="0.25">
      <c r="B72" s="1"/>
      <c r="C72" s="1"/>
      <c r="D72" s="1"/>
      <c r="E72" s="1"/>
      <c r="F72" s="1"/>
      <c r="G72" s="111"/>
      <c r="H72" s="1"/>
      <c r="I72" s="1"/>
      <c r="J72" s="1"/>
      <c r="K72" s="1"/>
      <c r="L72" s="1"/>
      <c r="M72" s="1"/>
      <c r="N72" s="1"/>
    </row>
    <row r="73" spans="2:14" ht="12.75" customHeight="1" x14ac:dyDescent="0.3">
      <c r="B73" s="10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ht="12.75" customHeight="1" x14ac:dyDescent="0.25">
      <c r="B74" s="10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ht="12.7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ht="12.75" customHeight="1" x14ac:dyDescent="0.25">
      <c r="B76" s="1"/>
      <c r="C76" s="109"/>
      <c r="D76" s="109"/>
      <c r="E76" s="109"/>
      <c r="F76" s="109"/>
      <c r="G76" s="109"/>
      <c r="H76" s="109"/>
      <c r="I76" s="1"/>
      <c r="J76" s="1"/>
      <c r="K76" s="1"/>
      <c r="L76" s="1"/>
      <c r="M76" s="1"/>
      <c r="N76" s="1"/>
    </row>
    <row r="77" spans="2:14" ht="12.75" customHeight="1" x14ac:dyDescent="0.25">
      <c r="B77" s="1"/>
      <c r="C77" s="109"/>
      <c r="D77" s="109"/>
      <c r="E77" s="109"/>
      <c r="F77" s="109"/>
      <c r="G77" s="109"/>
      <c r="H77" s="109"/>
      <c r="I77" s="1"/>
      <c r="J77" s="1"/>
      <c r="K77" s="1"/>
      <c r="L77" s="1"/>
      <c r="M77" s="1"/>
      <c r="N77" s="1"/>
    </row>
    <row r="78" spans="2:14" ht="12.75" customHeight="1" x14ac:dyDescent="0.25">
      <c r="B78" s="1"/>
      <c r="C78" s="109"/>
      <c r="D78" s="109"/>
      <c r="E78" s="109"/>
      <c r="F78" s="109"/>
      <c r="G78" s="109"/>
      <c r="H78" s="109"/>
      <c r="I78" s="1"/>
      <c r="J78" s="1"/>
      <c r="K78" s="1"/>
      <c r="L78" s="1"/>
      <c r="M78" s="1"/>
      <c r="N78" s="1"/>
    </row>
    <row r="79" spans="2:14" ht="12.75" customHeight="1" x14ac:dyDescent="0.25">
      <c r="B79" s="1"/>
      <c r="C79" s="109"/>
      <c r="D79" s="109"/>
      <c r="E79" s="109"/>
      <c r="F79" s="109"/>
      <c r="G79" s="109"/>
      <c r="H79" s="109"/>
      <c r="I79" s="1"/>
      <c r="J79" s="1"/>
      <c r="K79" s="1"/>
      <c r="L79" s="1"/>
      <c r="M79" s="1"/>
      <c r="N79" s="1"/>
    </row>
    <row r="80" spans="2:14" ht="12.75" customHeight="1" x14ac:dyDescent="0.25">
      <c r="B80" s="1"/>
      <c r="C80" s="109"/>
      <c r="D80" s="109"/>
      <c r="E80" s="109"/>
      <c r="F80" s="109"/>
      <c r="G80" s="109"/>
      <c r="H80" s="109"/>
      <c r="I80" s="1"/>
      <c r="J80" s="1"/>
      <c r="K80" s="1"/>
      <c r="L80" s="1"/>
      <c r="M80" s="1"/>
      <c r="N80" s="1"/>
    </row>
    <row r="81" spans="2:14" ht="12.75" customHeight="1" x14ac:dyDescent="0.25">
      <c r="B81" s="1"/>
      <c r="C81" s="109"/>
      <c r="D81" s="109"/>
      <c r="E81" s="109"/>
      <c r="F81" s="109"/>
      <c r="G81" s="109"/>
      <c r="H81" s="109"/>
      <c r="I81" s="1"/>
      <c r="J81" s="1"/>
      <c r="K81" s="1"/>
      <c r="L81" s="1"/>
      <c r="M81" s="1"/>
      <c r="N81" s="1"/>
    </row>
    <row r="82" spans="2:14" ht="12.75" customHeight="1" x14ac:dyDescent="0.25">
      <c r="B82" s="110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2:14" ht="12.75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2:14" ht="12.75" customHeight="1" x14ac:dyDescent="0.25"/>
    <row r="85" spans="2:14" ht="12.75" customHeight="1" x14ac:dyDescent="0.25"/>
    <row r="86" spans="2:14" ht="12.75" customHeight="1" x14ac:dyDescent="0.25"/>
    <row r="87" spans="2:14" ht="12.75" customHeight="1" x14ac:dyDescent="0.25"/>
    <row r="88" spans="2:14" ht="12.75" customHeight="1" x14ac:dyDescent="0.25"/>
    <row r="89" spans="2:14" ht="12.75" customHeight="1" x14ac:dyDescent="0.25"/>
    <row r="90" spans="2:14" ht="12.75" customHeight="1" x14ac:dyDescent="0.25"/>
    <row r="91" spans="2:14" ht="12.75" customHeight="1" x14ac:dyDescent="0.25"/>
    <row r="92" spans="2:14" ht="12.75" customHeight="1" x14ac:dyDescent="0.25"/>
    <row r="93" spans="2:14" ht="12.75" customHeight="1" x14ac:dyDescent="0.25"/>
    <row r="94" spans="2:14" ht="12.75" customHeight="1" x14ac:dyDescent="0.25"/>
    <row r="95" spans="2:14" ht="12.75" customHeight="1" x14ac:dyDescent="0.25"/>
    <row r="96" spans="2:14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6">
    <mergeCell ref="B29:H29"/>
    <mergeCell ref="B7:H7"/>
    <mergeCell ref="I7:N7"/>
    <mergeCell ref="O7:R7"/>
    <mergeCell ref="B14:H14"/>
    <mergeCell ref="B20:H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Training Maxes</vt:lpstr>
      <vt:lpstr>Semanas 1-4</vt:lpstr>
      <vt:lpstr>Semanas 5-8</vt:lpstr>
      <vt:lpstr>Semanas 9-11</vt:lpstr>
      <vt:lpstr>Semanas 12-15</vt:lpstr>
      <vt:lpstr>Semana de "Tapering"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2020-10-23T20:50:51Z</dcterms:modified>
</cp:coreProperties>
</file>