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  <Override PartName="xl/commentsmeta1" ContentType="application/binary"/>
  <Override PartName="xl/comments2.xml" ContentType="application/vnd.openxmlformats-officedocument.spreadsheetml.comments+xml"/>
  <Override PartName="xl/worksheets/xl/commentsmeta1" ContentType="application/binary"/>
  <Override PartName="xl/drawings/vmlDrawing2.vml" ContentType="application/vnd.openxmlformats-officedocument.vmlDrawing"/>
  <Override PartName="xl/comments3.xml" ContentType="application/vnd.openxmlformats-officedocument.spreadsheetml.comments+xml"/>
  <Override PartName="xl/worksheets/xl/commentsmeta2" ContentType="application/binary"/>
  <Override PartName="xl/drawings/vmlDrawing3.vml" ContentType="application/vnd.openxmlformats-officedocument.vmlDrawing"/>
  <Override PartName="xl/comments4.xml" ContentType="application/vnd.openxmlformats-officedocument.spreadsheetml.comments+xml"/>
  <Override PartName="xl/worksheets/xl/commentsmeta3" ContentType="application/binary"/>
  <Override PartName="xl/drawings/vmlDrawing4.vml" ContentType="application/vnd.openxmlformats-officedocument.vmlDrawing"/>
  <Override PartName="xl/comments5.xml" ContentType="application/vnd.openxmlformats-officedocument.spreadsheetml.comments+xml"/>
  <Override PartName="xl/worksheets/xl/commentsmeta4" ContentType="application/binary"/>
  <Override PartName="xl/drawings/vmlDrawing5.vml" ContentType="application/vnd.openxmlformats-officedocument.vmlDrawing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lowestEdited="7" appName="xl" rupBuild="23231" lastEdited="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xr10:uidLastSave="{00000000-0000-0000-0000-000000000000}" documentId="13_ncr:1_{53A9679A-0B6C-4EAF-B08F-F63DB6E54E35}" xr6:coauthVersionLast="45" xr6:coauthVersionMax="45"/>
  <bookViews>
    <workbookView xWindow="-120" windowHeight="11160" yWindow="-120" windowWidth="20730" activeTab="1" xr2:uid="{00000000-000D-0000-FFFF-FFFF00000000}"/>
  </bookViews>
  <sheets>
    <sheet name="Personalizacion" sheetId="1" r:id="rId1"/>
    <sheet name="Rutina" sheetId="2" r:id="rId2"/>
    <sheet name="Lista de ejercicios" sheetId="3" r:id="rId3"/>
    <sheet name="Calculadora 1RM" sheetId="4" r:id="rId4"/>
    <sheet name="Intensidad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1">
      <go:sheetsCustomData xmlns:go="http://customooxmlschemas.google.com/" roundtripDataSignature="AMtx7mjoFk2E0hfU2wacfnuOhKsV4skVIw==" r:id="rId10"/>
    </ext>
  </extLst>
</workbook>
</file>

<file path=xl/calcChain.xml><?xml version="1.0" encoding="utf-8"?>
<calcChain xmlns="http://schemas.openxmlformats.org/spreadsheetml/2006/main">
  <c r="A44" i="2" l="1"/>
  <c r="A22" i="2"/>
  <c r="F22" i="2" s="1"/>
  <c r="H22" i="2" s="1"/>
  <c r="J22" i="2" s="1"/>
  <c r="L22" i="2" s="1"/>
  <c r="N22" i="2" s="1"/>
  <c r="P22" i="2" s="1"/>
  <c r="R22" i="2" s="1"/>
  <c r="T22" i="2" s="1"/>
  <c r="V22" i="2" s="1"/>
  <c r="X22" i="2" s="1"/>
  <c r="Z22" i="2" s="1"/>
  <c r="AB22" i="2" s="1"/>
  <c r="A33" i="2"/>
  <c r="A13" i="2"/>
  <c r="A34" i="2"/>
  <c r="F34" i="2" s="1"/>
  <c r="H34" i="2" s="1"/>
  <c r="J34" i="2" s="1"/>
  <c r="L34" i="2" s="1"/>
  <c r="N34" i="2" s="1"/>
  <c r="P34" i="2" s="1"/>
  <c r="R34" i="2" s="1"/>
  <c r="T34" i="2" s="1"/>
  <c r="V34" i="2" s="1"/>
  <c r="X34" i="2" s="1"/>
  <c r="Z34" i="2" s="1"/>
  <c r="AB34" i="2" s="1"/>
  <c r="A12" i="2"/>
  <c r="A5" i="2"/>
  <c r="F5" i="2" s="1"/>
  <c r="H5" i="2" s="1"/>
  <c r="J5" i="2" s="1"/>
  <c r="L5" i="2" s="1"/>
  <c r="N5" i="2" s="1"/>
  <c r="P5" i="2" s="1"/>
  <c r="R5" i="2" s="1"/>
  <c r="T5" i="2" s="1"/>
  <c r="V5" i="2" s="1"/>
  <c r="X5" i="2" s="1"/>
  <c r="Z5" i="2" s="1"/>
  <c r="AB5" i="2" s="1"/>
  <c r="D16" i="5"/>
  <c r="D15" i="5"/>
  <c r="D14" i="5"/>
  <c r="D13" i="5"/>
  <c r="D12" i="5"/>
  <c r="D11" i="5"/>
  <c r="D10" i="5"/>
  <c r="D9" i="5"/>
  <c r="D8" i="5"/>
  <c r="D7" i="5"/>
  <c r="D6" i="5"/>
  <c r="D5" i="5"/>
  <c r="D4" i="5"/>
  <c r="F16" i="4"/>
  <c r="B6" i="4" s="1"/>
  <c r="I14" i="4"/>
  <c r="I13" i="4"/>
  <c r="I12" i="4"/>
  <c r="I11" i="4"/>
  <c r="I10" i="4"/>
  <c r="I9" i="4"/>
  <c r="I8" i="4"/>
  <c r="I7" i="4"/>
  <c r="I6" i="4"/>
  <c r="I5" i="4"/>
  <c r="I4" i="4"/>
  <c r="E2" i="4"/>
  <c r="F44" i="2"/>
  <c r="H44" i="2" s="1"/>
  <c r="J44" i="2" s="1"/>
  <c r="L44" i="2" s="1"/>
  <c r="N44" i="2" s="1"/>
  <c r="P44" i="2" s="1"/>
  <c r="R44" i="2" s="1"/>
  <c r="T44" i="2" s="1"/>
  <c r="V44" i="2" s="1"/>
  <c r="X44" i="2" s="1"/>
  <c r="Z44" i="2" s="1"/>
  <c r="AB44" i="2" s="1"/>
  <c r="F43" i="2"/>
  <c r="H43" i="2" s="1"/>
  <c r="J43" i="2" s="1"/>
  <c r="L43" i="2" s="1"/>
  <c r="N43" i="2" s="1"/>
  <c r="P43" i="2" s="1"/>
  <c r="R43" i="2" s="1"/>
  <c r="T43" i="2" s="1"/>
  <c r="V43" i="2" s="1"/>
  <c r="X43" i="2" s="1"/>
  <c r="Z43" i="2" s="1"/>
  <c r="AB43" i="2" s="1"/>
  <c r="A43" i="2"/>
  <c r="A42" i="2"/>
  <c r="F42" i="2" s="1"/>
  <c r="H42" i="2" s="1"/>
  <c r="J42" i="2" s="1"/>
  <c r="L42" i="2" s="1"/>
  <c r="N42" i="2" s="1"/>
  <c r="P42" i="2" s="1"/>
  <c r="R42" i="2" s="1"/>
  <c r="T42" i="2" s="1"/>
  <c r="V42" i="2" s="1"/>
  <c r="X42" i="2" s="1"/>
  <c r="Z42" i="2" s="1"/>
  <c r="AB42" i="2" s="1"/>
  <c r="A41" i="2"/>
  <c r="F41" i="2" s="1"/>
  <c r="H41" i="2" s="1"/>
  <c r="J41" i="2" s="1"/>
  <c r="L41" i="2" s="1"/>
  <c r="N41" i="2" s="1"/>
  <c r="P41" i="2" s="1"/>
  <c r="R41" i="2" s="1"/>
  <c r="T41" i="2" s="1"/>
  <c r="V41" i="2" s="1"/>
  <c r="X41" i="2" s="1"/>
  <c r="Z41" i="2" s="1"/>
  <c r="AB41" i="2" s="1"/>
  <c r="A40" i="2"/>
  <c r="F40" i="2" s="1"/>
  <c r="H40" i="2" s="1"/>
  <c r="J40" i="2" s="1"/>
  <c r="L40" i="2" s="1"/>
  <c r="N40" i="2" s="1"/>
  <c r="P40" i="2" s="1"/>
  <c r="R40" i="2" s="1"/>
  <c r="T40" i="2" s="1"/>
  <c r="V40" i="2" s="1"/>
  <c r="X40" i="2" s="1"/>
  <c r="Z40" i="2" s="1"/>
  <c r="AB40" i="2" s="1"/>
  <c r="A38" i="2"/>
  <c r="F38" i="2" s="1"/>
  <c r="H38" i="2" s="1"/>
  <c r="J38" i="2" s="1"/>
  <c r="L38" i="2" s="1"/>
  <c r="N38" i="2" s="1"/>
  <c r="P38" i="2" s="1"/>
  <c r="R38" i="2" s="1"/>
  <c r="T38" i="2" s="1"/>
  <c r="V38" i="2" s="1"/>
  <c r="X38" i="2" s="1"/>
  <c r="Z38" i="2" s="1"/>
  <c r="AB38" i="2" s="1"/>
  <c r="A37" i="2"/>
  <c r="F37" i="2" s="1"/>
  <c r="H37" i="2" s="1"/>
  <c r="J37" i="2" s="1"/>
  <c r="L37" i="2" s="1"/>
  <c r="N37" i="2" s="1"/>
  <c r="P37" i="2" s="1"/>
  <c r="R37" i="2" s="1"/>
  <c r="T37" i="2" s="1"/>
  <c r="V37" i="2" s="1"/>
  <c r="X37" i="2" s="1"/>
  <c r="Z37" i="2" s="1"/>
  <c r="AB37" i="2" s="1"/>
  <c r="A36" i="2"/>
  <c r="F36" i="2" s="1"/>
  <c r="H36" i="2" s="1"/>
  <c r="J36" i="2" s="1"/>
  <c r="L36" i="2" s="1"/>
  <c r="N36" i="2" s="1"/>
  <c r="P36" i="2" s="1"/>
  <c r="R36" i="2" s="1"/>
  <c r="T36" i="2" s="1"/>
  <c r="V36" i="2" s="1"/>
  <c r="X36" i="2" s="1"/>
  <c r="Z36" i="2" s="1"/>
  <c r="AB36" i="2" s="1"/>
  <c r="A35" i="2"/>
  <c r="F35" i="2" s="1"/>
  <c r="H35" i="2" s="1"/>
  <c r="J35" i="2" s="1"/>
  <c r="L35" i="2" s="1"/>
  <c r="N35" i="2" s="1"/>
  <c r="P35" i="2" s="1"/>
  <c r="R35" i="2" s="1"/>
  <c r="T35" i="2" s="1"/>
  <c r="V35" i="2" s="1"/>
  <c r="X35" i="2" s="1"/>
  <c r="Z35" i="2" s="1"/>
  <c r="AB35" i="2" s="1"/>
  <c r="F33" i="2"/>
  <c r="H33" i="2" s="1"/>
  <c r="J33" i="2" s="1"/>
  <c r="L33" i="2" s="1"/>
  <c r="N33" i="2" s="1"/>
  <c r="P33" i="2" s="1"/>
  <c r="R33" i="2" s="1"/>
  <c r="T33" i="2" s="1"/>
  <c r="V33" i="2" s="1"/>
  <c r="X33" i="2" s="1"/>
  <c r="Z33" i="2" s="1"/>
  <c r="AB33" i="2" s="1"/>
  <c r="F31" i="2"/>
  <c r="H31" i="2" s="1"/>
  <c r="J31" i="2" s="1"/>
  <c r="L31" i="2" s="1"/>
  <c r="N31" i="2" s="1"/>
  <c r="P31" i="2" s="1"/>
  <c r="R31" i="2" s="1"/>
  <c r="T31" i="2" s="1"/>
  <c r="V31" i="2" s="1"/>
  <c r="X31" i="2" s="1"/>
  <c r="Z31" i="2" s="1"/>
  <c r="AB31" i="2" s="1"/>
  <c r="A31" i="2"/>
  <c r="A30" i="2"/>
  <c r="F30" i="2" s="1"/>
  <c r="H30" i="2" s="1"/>
  <c r="J30" i="2" s="1"/>
  <c r="L30" i="2" s="1"/>
  <c r="N30" i="2" s="1"/>
  <c r="P30" i="2" s="1"/>
  <c r="R30" i="2" s="1"/>
  <c r="T30" i="2" s="1"/>
  <c r="V30" i="2" s="1"/>
  <c r="X30" i="2" s="1"/>
  <c r="Z30" i="2" s="1"/>
  <c r="AB30" i="2" s="1"/>
  <c r="A29" i="2"/>
  <c r="F29" i="2" s="1"/>
  <c r="H29" i="2" s="1"/>
  <c r="J29" i="2" s="1"/>
  <c r="L29" i="2" s="1"/>
  <c r="N29" i="2" s="1"/>
  <c r="P29" i="2" s="1"/>
  <c r="R29" i="2" s="1"/>
  <c r="T29" i="2" s="1"/>
  <c r="V29" i="2" s="1"/>
  <c r="X29" i="2" s="1"/>
  <c r="Z29" i="2" s="1"/>
  <c r="AB29" i="2" s="1"/>
  <c r="A28" i="2"/>
  <c r="F28" i="2" s="1"/>
  <c r="H28" i="2" s="1"/>
  <c r="J28" i="2" s="1"/>
  <c r="L28" i="2" s="1"/>
  <c r="N28" i="2" s="1"/>
  <c r="P28" i="2" s="1"/>
  <c r="R28" i="2" s="1"/>
  <c r="T28" i="2" s="1"/>
  <c r="V28" i="2" s="1"/>
  <c r="X28" i="2" s="1"/>
  <c r="Z28" i="2" s="1"/>
  <c r="AB28" i="2" s="1"/>
  <c r="A27" i="2"/>
  <c r="F27" i="2" s="1"/>
  <c r="H27" i="2" s="1"/>
  <c r="J27" i="2" s="1"/>
  <c r="L27" i="2" s="1"/>
  <c r="N27" i="2" s="1"/>
  <c r="P27" i="2" s="1"/>
  <c r="R27" i="2" s="1"/>
  <c r="T27" i="2" s="1"/>
  <c r="V27" i="2" s="1"/>
  <c r="X27" i="2" s="1"/>
  <c r="Z27" i="2" s="1"/>
  <c r="AB27" i="2" s="1"/>
  <c r="A26" i="2"/>
  <c r="F26" i="2" s="1"/>
  <c r="H26" i="2" s="1"/>
  <c r="J26" i="2" s="1"/>
  <c r="L26" i="2" s="1"/>
  <c r="N26" i="2" s="1"/>
  <c r="P26" i="2" s="1"/>
  <c r="R26" i="2" s="1"/>
  <c r="T26" i="2" s="1"/>
  <c r="V26" i="2" s="1"/>
  <c r="X26" i="2" s="1"/>
  <c r="Z26" i="2" s="1"/>
  <c r="AB26" i="2" s="1"/>
  <c r="A23" i="2"/>
  <c r="F23" i="2" s="1"/>
  <c r="H23" i="2" s="1"/>
  <c r="J23" i="2" s="1"/>
  <c r="L23" i="2" s="1"/>
  <c r="N23" i="2" s="1"/>
  <c r="P23" i="2" s="1"/>
  <c r="R23" i="2" s="1"/>
  <c r="T23" i="2" s="1"/>
  <c r="V23" i="2" s="1"/>
  <c r="X23" i="2" s="1"/>
  <c r="Z23" i="2" s="1"/>
  <c r="AB23" i="2" s="1"/>
  <c r="A21" i="2"/>
  <c r="F21" i="2" s="1"/>
  <c r="H21" i="2" s="1"/>
  <c r="J21" i="2" s="1"/>
  <c r="L21" i="2" s="1"/>
  <c r="N21" i="2" s="1"/>
  <c r="P21" i="2" s="1"/>
  <c r="R21" i="2" s="1"/>
  <c r="T21" i="2" s="1"/>
  <c r="V21" i="2" s="1"/>
  <c r="X21" i="2" s="1"/>
  <c r="Z21" i="2" s="1"/>
  <c r="AB21" i="2" s="1"/>
  <c r="A20" i="2"/>
  <c r="F20" i="2" s="1"/>
  <c r="H20" i="2" s="1"/>
  <c r="J20" i="2" s="1"/>
  <c r="L20" i="2" s="1"/>
  <c r="N20" i="2" s="1"/>
  <c r="P20" i="2" s="1"/>
  <c r="R20" i="2" s="1"/>
  <c r="T20" i="2" s="1"/>
  <c r="V20" i="2" s="1"/>
  <c r="X20" i="2" s="1"/>
  <c r="Z20" i="2" s="1"/>
  <c r="AB20" i="2" s="1"/>
  <c r="A19" i="2"/>
  <c r="F19" i="2" s="1"/>
  <c r="H19" i="2" s="1"/>
  <c r="J19" i="2" s="1"/>
  <c r="L19" i="2" s="1"/>
  <c r="N19" i="2" s="1"/>
  <c r="P19" i="2" s="1"/>
  <c r="R19" i="2" s="1"/>
  <c r="T19" i="2" s="1"/>
  <c r="V19" i="2" s="1"/>
  <c r="X19" i="2" s="1"/>
  <c r="Z19" i="2" s="1"/>
  <c r="AB19" i="2" s="1"/>
  <c r="A17" i="2"/>
  <c r="F17" i="2" s="1"/>
  <c r="H17" i="2" s="1"/>
  <c r="J17" i="2" s="1"/>
  <c r="L17" i="2" s="1"/>
  <c r="N17" i="2" s="1"/>
  <c r="P17" i="2" s="1"/>
  <c r="R17" i="2" s="1"/>
  <c r="T17" i="2" s="1"/>
  <c r="V17" i="2" s="1"/>
  <c r="X17" i="2" s="1"/>
  <c r="Z17" i="2" s="1"/>
  <c r="AB17" i="2" s="1"/>
  <c r="A16" i="2"/>
  <c r="F16" i="2" s="1"/>
  <c r="H16" i="2" s="1"/>
  <c r="J16" i="2" s="1"/>
  <c r="L16" i="2" s="1"/>
  <c r="N16" i="2" s="1"/>
  <c r="P16" i="2" s="1"/>
  <c r="R16" i="2" s="1"/>
  <c r="T16" i="2" s="1"/>
  <c r="V16" i="2" s="1"/>
  <c r="X16" i="2" s="1"/>
  <c r="Z16" i="2" s="1"/>
  <c r="AB16" i="2" s="1"/>
  <c r="F15" i="2"/>
  <c r="H15" i="2" s="1"/>
  <c r="J15" i="2" s="1"/>
  <c r="L15" i="2" s="1"/>
  <c r="N15" i="2" s="1"/>
  <c r="P15" i="2" s="1"/>
  <c r="R15" i="2" s="1"/>
  <c r="T15" i="2" s="1"/>
  <c r="V15" i="2" s="1"/>
  <c r="X15" i="2" s="1"/>
  <c r="Z15" i="2" s="1"/>
  <c r="AB15" i="2" s="1"/>
  <c r="A15" i="2"/>
  <c r="A14" i="2"/>
  <c r="F14" i="2" s="1"/>
  <c r="H14" i="2" s="1"/>
  <c r="J14" i="2" s="1"/>
  <c r="L14" i="2" s="1"/>
  <c r="N14" i="2" s="1"/>
  <c r="P14" i="2" s="1"/>
  <c r="R14" i="2" s="1"/>
  <c r="T14" i="2" s="1"/>
  <c r="V14" i="2" s="1"/>
  <c r="X14" i="2" s="1"/>
  <c r="Z14" i="2" s="1"/>
  <c r="AB14" i="2" s="1"/>
  <c r="F13" i="2"/>
  <c r="H13" i="2" s="1"/>
  <c r="J13" i="2" s="1"/>
  <c r="L13" i="2" s="1"/>
  <c r="N13" i="2" s="1"/>
  <c r="P13" i="2" s="1"/>
  <c r="R13" i="2" s="1"/>
  <c r="T13" i="2" s="1"/>
  <c r="V13" i="2" s="1"/>
  <c r="X13" i="2" s="1"/>
  <c r="Z13" i="2" s="1"/>
  <c r="AB13" i="2" s="1"/>
  <c r="F12" i="2"/>
  <c r="H12" i="2" s="1"/>
  <c r="J12" i="2" s="1"/>
  <c r="L12" i="2" s="1"/>
  <c r="N12" i="2" s="1"/>
  <c r="P12" i="2" s="1"/>
  <c r="R12" i="2" s="1"/>
  <c r="T12" i="2" s="1"/>
  <c r="V12" i="2" s="1"/>
  <c r="X12" i="2" s="1"/>
  <c r="Z12" i="2" s="1"/>
  <c r="AB12" i="2" s="1"/>
  <c r="A10" i="2"/>
  <c r="F10" i="2" s="1"/>
  <c r="H10" i="2" s="1"/>
  <c r="J10" i="2" s="1"/>
  <c r="L10" i="2" s="1"/>
  <c r="N10" i="2" s="1"/>
  <c r="P10" i="2" s="1"/>
  <c r="R10" i="2" s="1"/>
  <c r="T10" i="2" s="1"/>
  <c r="V10" i="2" s="1"/>
  <c r="X10" i="2" s="1"/>
  <c r="Z10" i="2" s="1"/>
  <c r="AB10" i="2" s="1"/>
  <c r="A9" i="2"/>
  <c r="F9" i="2" s="1"/>
  <c r="H9" i="2" s="1"/>
  <c r="J9" i="2" s="1"/>
  <c r="L9" i="2" s="1"/>
  <c r="N9" i="2" s="1"/>
  <c r="P9" i="2" s="1"/>
  <c r="R9" i="2" s="1"/>
  <c r="T9" i="2" s="1"/>
  <c r="V9" i="2" s="1"/>
  <c r="X9" i="2" s="1"/>
  <c r="Z9" i="2" s="1"/>
  <c r="AB9" i="2" s="1"/>
  <c r="A8" i="2"/>
  <c r="F8" i="2" s="1"/>
  <c r="H8" i="2" s="1"/>
  <c r="J8" i="2" s="1"/>
  <c r="L8" i="2" s="1"/>
  <c r="N8" i="2" s="1"/>
  <c r="P8" i="2" s="1"/>
  <c r="R8" i="2" s="1"/>
  <c r="T8" i="2" s="1"/>
  <c r="V8" i="2" s="1"/>
  <c r="X8" i="2" s="1"/>
  <c r="Z8" i="2" s="1"/>
  <c r="AB8" i="2" s="1"/>
  <c r="F7" i="2"/>
  <c r="H7" i="2" s="1"/>
  <c r="J7" i="2" s="1"/>
  <c r="L7" i="2" s="1"/>
  <c r="N7" i="2" s="1"/>
  <c r="P7" i="2" s="1"/>
  <c r="R7" i="2" s="1"/>
  <c r="T7" i="2" s="1"/>
  <c r="V7" i="2" s="1"/>
  <c r="X7" i="2" s="1"/>
  <c r="Z7" i="2" s="1"/>
  <c r="AB7" i="2" s="1"/>
  <c r="A7" i="2"/>
  <c r="A6" i="2"/>
  <c r="F6" i="2" s="1"/>
  <c r="H6" i="2" s="1"/>
  <c r="J6" i="2" s="1"/>
  <c r="L6" i="2" s="1"/>
  <c r="N6" i="2" s="1"/>
  <c r="P6" i="2" s="1"/>
  <c r="R6" i="2" s="1"/>
  <c r="T6" i="2" s="1"/>
  <c r="V6" i="2" s="1"/>
  <c r="X6" i="2" s="1"/>
  <c r="Z6" i="2" s="1"/>
  <c r="AB6" i="2" s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F6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xmlns:r="http://schemas.openxmlformats.org/officeDocument/2006/relationships" mc:Ignorable="xr">
  <authors>
    <author/>
  </authors>
  <commentList/>
  <extLst>
    <ext uri="GoogleSheetsCustomDataVersion1">
      <go:sheetsCustomData xmlns:go="http://customooxmlschemas.google.com/" roundtripDataSignature="AMtx7mjSSiRU0EhAWXzJuLaWRBuNR1iqDg==" r:id="rId1"/>
    </ext>
  </extLst>
</comments>
</file>

<file path=xl/comments2.xml><?xml version="1.0" encoding="utf-8"?>
<comments xmlns="http://schemas.openxmlformats.org/spreadsheetml/2006/main" xmlns:r="http://schemas.openxmlformats.org/officeDocument/2006/relationships">
  <authors>
    <author/>
  </authors>
  <commentList/>
  <extLst>
    <ext uri="GoogleSheetsCustomDataVersion1">
      <go:sheetsCustomData xmlns:go="http://customooxmlschemas.google.com/" roundtripDataSignature="AMtx7mjSSiRU0EhAWXzJuLaWRBuNR1iqDg==" r:id="rId1"/>
    </ext>
  </extLst>
</comments>
</file>

<file path=xl/comments3.xml><?xml version="1.0" encoding="utf-8"?>
<comments xmlns="http://schemas.openxmlformats.org/spreadsheetml/2006/main" xmlns:r="http://schemas.openxmlformats.org/officeDocument/2006/relationships">
  <authors>
    <author/>
  </authors>
  <commentList/>
  <extLst>
    <ext uri="GoogleSheetsCustomDataVersion1">
      <go:sheetsCustomData xmlns:go="http://customooxmlschemas.google.com/" roundtripDataSignature="AMtx7mjSSiRU0EhAWXzJuLaWRBuNR1iqDg==" r:id="rId1"/>
    </ext>
  </extLst>
</comments>
</file>

<file path=xl/comments4.xml><?xml version="1.0" encoding="utf-8"?>
<comments xmlns="http://schemas.openxmlformats.org/spreadsheetml/2006/main" xmlns:r="http://schemas.openxmlformats.org/officeDocument/2006/relationships">
  <authors>
    <author/>
  </authors>
  <commentList/>
  <extLst>
    <ext uri="GoogleSheetsCustomDataVersion1">
      <go:sheetsCustomData xmlns:go="http://customooxmlschemas.google.com/" roundtripDataSignature="AMtx7mjSSiRU0EhAWXzJuLaWRBuNR1iqDg==" r:id="rId1"/>
    </ext>
  </extLst>
</comments>
</file>

<file path=xl/comments5.xml><?xml version="1.0" encoding="utf-8"?>
<comments xmlns="http://schemas.openxmlformats.org/spreadsheetml/2006/main" xmlns:r="http://schemas.openxmlformats.org/officeDocument/2006/relationships">
  <authors>
    <author/>
  </authors>
  <commentList/>
  <extLst>
    <ext uri="GoogleSheetsCustomDataVersion1">
      <go:sheetsCustomData xmlns:go="http://customooxmlschemas.google.com/" roundtripDataSignature="AMtx7mjSSiRU0EhAWXzJuLaWRBuNR1iqDg==" r:id="rId1"/>
    </ext>
  </extLst>
</comments>
</file>

<file path=xl/sharedStrings.xml><?xml version="1.0" encoding="utf-8"?>
<sst xmlns="http://schemas.openxmlformats.org/spreadsheetml/2006/main" count="170" uniqueCount="90">
  <si>
    <t>STEP 2: 
Set Rounding</t>
  </si>
  <si>
    <t>Rounding</t>
  </si>
  <si>
    <t>Bench Press</t>
  </si>
  <si>
    <t>Face Pull</t>
  </si>
  <si>
    <t>add rates here</t>
  </si>
  <si>
    <t>Min 
Reps</t>
  </si>
  <si>
    <t>Max
Reps</t>
  </si>
  <si>
    <t>Min
Reps</t>
  </si>
  <si>
    <t>Reps</t>
  </si>
  <si>
    <t>Max 
Reps</t>
  </si>
  <si>
    <t>Sunday - Legs</t>
  </si>
  <si>
    <t>Pull Day</t>
  </si>
  <si>
    <t>Push Day</t>
  </si>
  <si>
    <t>Leg Day</t>
  </si>
  <si>
    <t>Hamstring curls</t>
  </si>
  <si>
    <t>Push Press</t>
  </si>
  <si>
    <t>Arnold press</t>
  </si>
  <si>
    <t>Inputs</t>
  </si>
  <si>
    <t>Brzycki</t>
  </si>
  <si>
    <t>Baechle</t>
  </si>
  <si>
    <t>dos Remedios</t>
  </si>
  <si>
    <t>Average</t>
  </si>
  <si>
    <t>Multiplier</t>
  </si>
  <si>
    <t xml:space="preserve">This determines what % of your 1RM you will start the routine at for a given rep range. 
These are intentionally a little low since the intensity increases so quickly on this program. Be patient. </t>
  </si>
  <si>
    <t>Rep Count</t>
  </si>
  <si>
    <t>"True" %</t>
  </si>
  <si>
    <t>Training %</t>
  </si>
  <si>
    <t>Peso muerto</t>
  </si>
  <si>
    <t>Jalon al pecho</t>
  </si>
  <si>
    <t>Curl martillo</t>
  </si>
  <si>
    <t>Remo en barra</t>
  </si>
  <si>
    <t>Remo en cable</t>
  </si>
  <si>
    <t>Remo en barra T</t>
  </si>
  <si>
    <t>Buenos dias</t>
  </si>
  <si>
    <t>Peso muerto con deficit</t>
  </si>
  <si>
    <t>Dominadas</t>
  </si>
  <si>
    <t>Paseo del granjero</t>
  </si>
  <si>
    <t>Encogimientos</t>
  </si>
  <si>
    <t>Press de banca</t>
  </si>
  <si>
    <t>Press militar</t>
  </si>
  <si>
    <t>Press de banca inclinado con mancuernas</t>
  </si>
  <si>
    <t>Extension de triceps en polea alta</t>
  </si>
  <si>
    <t>Press frances</t>
  </si>
  <si>
    <t>Elevaciones laterales</t>
  </si>
  <si>
    <t>Press de banca inclinado</t>
  </si>
  <si>
    <t>Fondos</t>
  </si>
  <si>
    <t>Sentadillas</t>
  </si>
  <si>
    <t>Peso muerto rumano</t>
  </si>
  <si>
    <t>Prensa</t>
  </si>
  <si>
    <t>Elevacion gemelos</t>
  </si>
  <si>
    <t>Extensiones piernas</t>
  </si>
  <si>
    <t>Puente de gluteos</t>
  </si>
  <si>
    <t>Zancadas</t>
  </si>
  <si>
    <t>Curl de pierna</t>
  </si>
  <si>
    <t>Curl de biceps barra Z</t>
  </si>
  <si>
    <t>WWW.BIBLIOTECADERUTINAS.COM</t>
  </si>
  <si>
    <t xml:space="preserve">Paso nº1: Establecer 1RM
</t>
  </si>
  <si>
    <t>Ejercicio</t>
  </si>
  <si>
    <t>Incrementos</t>
  </si>
  <si>
    <t>Progresion</t>
  </si>
  <si>
    <t>Semana 1</t>
  </si>
  <si>
    <t>Semana 2</t>
  </si>
  <si>
    <t>Semana 3</t>
  </si>
  <si>
    <t>Semana 4</t>
  </si>
  <si>
    <t>Semana 5</t>
  </si>
  <si>
    <t>Semana 6</t>
  </si>
  <si>
    <t>Semana 7</t>
  </si>
  <si>
    <t>Semana 8</t>
  </si>
  <si>
    <t>Semana 9</t>
  </si>
  <si>
    <t>Semana 10</t>
  </si>
  <si>
    <t>Semana 11</t>
  </si>
  <si>
    <t>Semana 12</t>
  </si>
  <si>
    <t>Repeticiones última serie</t>
  </si>
  <si>
    <t>Peso</t>
  </si>
  <si>
    <t>Series</t>
  </si>
  <si>
    <t>Lunes- Pull</t>
  </si>
  <si>
    <t>Martes- Push</t>
  </si>
  <si>
    <t>Miercoles - Legs</t>
  </si>
  <si>
    <t>Jueves - Rest</t>
  </si>
  <si>
    <t>Viernes - Pull</t>
  </si>
  <si>
    <t>Sabado - Push</t>
  </si>
  <si>
    <t>Anotaciones</t>
  </si>
  <si>
    <t>Ultima serie AMRAP</t>
  </si>
  <si>
    <t xml:space="preserve">1RM
</t>
  </si>
  <si>
    <t>Rellenar celdas verdes</t>
  </si>
  <si>
    <t>1RM Estimado</t>
  </si>
  <si>
    <t>Repeticiones</t>
  </si>
  <si>
    <t>Peso levantado</t>
  </si>
  <si>
    <t>Editar celdas verdes</t>
  </si>
  <si>
    <t>Para mayor precisión usar entre 2 y 10 repeticiones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</si>
</sst>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>
    <font>
      <sz val="11"/>
      <color rgb="FF000000"/>
      <name val="Calibri"/>
    </font>
    <font>
      <b/>
      <u/>
      <sz val="10"/>
      <color rgb="FF000000"/>
      <name val="Arial"/>
    </font>
    <font>
      <b/>
      <u/>
      <sz val="10"/>
      <color rgb="FF000000"/>
      <name val="Arial"/>
    </font>
    <font>
      <sz val="10"/>
      <color rgb="FF000000"/>
      <name val="Arial"/>
    </font>
    <font>
      <b/>
      <sz val="11"/>
      <name val="Calibri"/>
    </font>
    <font>
      <sz val="11"/>
      <name val="Calibri"/>
    </font>
    <font>
      <i/>
      <sz val="11"/>
      <name val="Calibri"/>
    </font>
    <font>
      <b/>
      <sz val="11"/>
      <color rgb="FF000000"/>
      <name val="Calibri"/>
    </font>
    <font>
      <u/>
      <sz val="11"/>
      <color rgb="FF0000FF"/>
      <name val="Calibri"/>
    </font>
    <font>
      <sz val="11"/>
      <color rgb="FF000000"/>
      <name val="Arial"/>
    </font>
    <font>
      <b/>
      <sz val="11"/>
      <color rgb="FF000000"/>
      <name val="Arial"/>
    </font>
    <font>
      <sz val="11"/>
      <name val="Arial"/>
    </font>
    <font>
      <b/>
      <i/>
      <sz val="11"/>
      <name val="Arial"/>
    </font>
    <font>
      <b/>
      <u/>
      <sz val="11"/>
      <name val="Arial"/>
    </font>
    <font>
      <i/>
      <u/>
      <sz val="11"/>
      <color rgb="FF1155CC"/>
      <name val="Arial"/>
    </font>
    <font>
      <b/>
      <sz val="11"/>
      <name val="Arial"/>
    </font>
    <font>
      <sz val="18"/>
      <name val="Arial"/>
    </font>
    <font>
      <i/>
      <sz val="11"/>
      <name val="Arial"/>
    </font>
    <font>
      <u/>
      <sz val="11"/>
      <color theme="10"/>
      <name val="Calibri"/>
    </font>
    <font>
      <b/>
      <sz val="11"/>
      <color theme="0"/>
      <name val="Calibri"/>
      <family val="2"/>
    </font>
    <font>
      <sz val="11"/>
      <color theme="0"/>
      <name val="Calibri"/>
      <family val="2"/>
    </font>
    <font>
      <sz val="11"/>
      <name val="Calibri"/>
      <family val="2"/>
    </font>
    <font>
      <b/>
      <sz val="10"/>
      <color theme="0"/>
      <name val="Arial"/>
      <family val="2"/>
    </font>
    <font>
      <sz val="11"/>
      <color rgb="FF000000"/>
      <name val="Calibri"/>
      <family val="2"/>
    </font>
    <font>
      <b/>
      <u/>
      <sz val="11"/>
      <color theme="10"/>
      <name val="Calibri"/>
      <family val="2"/>
    </font>
    <font>
      <b/>
      <sz val="11"/>
      <color rgb="FF000000"/>
      <name val="Calibri"/>
      <family val="2"/>
    </font>
    <font>
      <b/>
      <sz val="10"/>
      <color rgb="FFFFFFFF"/>
      <name val="Arial"/>
      <family val="2"/>
    </font>
    <font>
      <b/>
      <u/>
      <sz val="10"/>
      <color rgb="FF000000"/>
      <name val="Arial"/>
      <family val="2"/>
    </font>
    <font>
      <b/>
      <sz val="11"/>
      <name val="Calibri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sz val="11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rgb="FFFF0000"/>
        <bgColor rgb="FFFF0000"/>
      </patternFill>
    </fill>
    <fill>
      <patternFill patternType="solid">
        <fgColor rgb="FF00FF00"/>
        <bgColor rgb="FF00FF00"/>
      </patternFill>
    </fill>
    <fill>
      <patternFill patternType="solid">
        <fgColor rgb="FFBDD6EE"/>
        <bgColor rgb="FFBDD6EE"/>
      </patternFill>
    </fill>
    <fill>
      <patternFill patternType="solid">
        <fgColor rgb="FFD9EAD3"/>
        <bgColor rgb="FFD9EAD3"/>
      </patternFill>
    </fill>
    <fill>
      <patternFill patternType="solid">
        <fgColor rgb="FFF7CAAC"/>
        <bgColor rgb="FFF7CAAC"/>
      </patternFill>
    </fill>
    <fill>
      <patternFill patternType="solid">
        <fgColor rgb="FFC5E0B3"/>
        <bgColor rgb="FFC5E0B3"/>
      </patternFill>
    </fill>
    <fill>
      <patternFill patternType="solid">
        <fgColor rgb="FFC9DAF8"/>
        <bgColor rgb="FFC9DAF8"/>
      </patternFill>
    </fill>
    <fill>
      <patternFill patternType="solid">
        <fgColor rgb="FFF4CCCC"/>
        <bgColor rgb="FFF4CCCC"/>
      </patternFill>
    </fill>
    <fill>
      <patternFill patternType="solid">
        <fgColor rgb="FFFFF2CC"/>
        <bgColor rgb="FFFFF2CC"/>
      </patternFill>
    </fill>
    <fill>
      <patternFill patternType="solid">
        <fgColor rgb="FFF3F3F3"/>
        <bgColor rgb="FFF3F3F3"/>
      </patternFill>
    </fill>
    <fill>
      <patternFill patternType="solid">
        <fgColor rgb="FFEFEFEF"/>
        <bgColor rgb="FFEFEFEF"/>
      </patternFill>
    </fill>
    <fill>
      <patternFill patternType="solid">
        <fgColor rgb="FF00FFFF"/>
        <bgColor rgb="FF00FFFF"/>
      </patternFill>
    </fill>
    <fill>
      <patternFill patternType="solid">
        <fgColor theme="0"/>
        <bgColor rgb="FF00FF00"/>
      </patternFill>
    </fill>
    <fill>
      <patternFill patternType="solid">
        <fgColor theme="0"/>
        <bgColor rgb="FFFF000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rgb="FFFF0000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CCCCCC"/>
      </right>
      <top style="thin">
        <color rgb="FF000000"/>
      </top>
      <bottom style="thin">
        <color rgb="FF000000"/>
      </bottom>
      <diagonal/>
    </border>
    <border>
      <left/>
      <right style="medium">
        <color rgb="FFCCCCCC"/>
      </right>
      <top style="thin">
        <color rgb="FF000000"/>
      </top>
      <bottom style="thin">
        <color rgb="FF000000"/>
      </bottom>
      <diagonal/>
    </border>
    <border>
      <left style="medium">
        <color rgb="FFCCCCCC"/>
      </left>
      <right style="medium">
        <color rgb="FFCCCCCC"/>
      </right>
      <top style="thin">
        <color rgb="FF000000"/>
      </top>
      <bottom style="thin">
        <color rgb="FF000000"/>
      </bottom>
      <diagonal/>
    </border>
    <border>
      <left style="medium">
        <color rgb="FFCCCCCC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8" fillId="0" borderId="0" applyNumberFormat="0" applyFill="0" applyBorder="0" applyAlignment="0" applyProtection="0"/>
  </cellStyleXfs>
  <cellXfs count="113">
    <xf numFmtId="0" fontId="0" fillId="0" borderId="0" xfId="0" applyFont="1" applyAlignment="1"/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4" fillId="0" borderId="0" xfId="0" applyFont="1" applyAlignment="1"/>
    <xf numFmtId="0" fontId="0" fillId="0" borderId="0" xfId="0" applyFont="1" applyAlignment="1"/>
    <xf numFmtId="0" fontId="0" fillId="4" borderId="0" xfId="0" applyFont="1" applyFill="1" applyAlignment="1">
      <alignment wrapText="1"/>
    </xf>
    <xf numFmtId="0" fontId="0" fillId="3" borderId="0" xfId="0" applyFont="1" applyFill="1" applyAlignment="1">
      <alignment horizontal="right" wrapText="1"/>
    </xf>
    <xf numFmtId="0" fontId="5" fillId="0" borderId="0" xfId="0" applyFont="1" applyAlignment="1"/>
    <xf numFmtId="0" fontId="5" fillId="5" borderId="0" xfId="0" applyFont="1" applyFill="1" applyAlignment="1"/>
    <xf numFmtId="0" fontId="0" fillId="4" borderId="0" xfId="0" applyFont="1" applyFill="1" applyAlignment="1">
      <alignment wrapText="1"/>
    </xf>
    <xf numFmtId="0" fontId="0" fillId="6" borderId="0" xfId="0" applyFont="1" applyFill="1" applyAlignment="1">
      <alignment wrapText="1"/>
    </xf>
    <xf numFmtId="0" fontId="6" fillId="0" borderId="0" xfId="0" applyFont="1" applyAlignment="1"/>
    <xf numFmtId="0" fontId="5" fillId="5" borderId="0" xfId="0" applyFont="1" applyFill="1" applyAlignment="1"/>
    <xf numFmtId="0" fontId="0" fillId="6" borderId="0" xfId="0" applyFont="1" applyFill="1" applyAlignment="1">
      <alignment wrapText="1"/>
    </xf>
    <xf numFmtId="0" fontId="0" fillId="3" borderId="0" xfId="0" applyFont="1" applyFill="1" applyAlignment="1">
      <alignment wrapText="1"/>
    </xf>
    <xf numFmtId="0" fontId="0" fillId="7" borderId="0" xfId="0" applyFont="1" applyFill="1" applyAlignment="1">
      <alignment wrapText="1"/>
    </xf>
    <xf numFmtId="0" fontId="0" fillId="3" borderId="0" xfId="0" applyFont="1" applyFill="1" applyAlignment="1">
      <alignment horizontal="right" wrapText="1"/>
    </xf>
    <xf numFmtId="0" fontId="0" fillId="7" borderId="0" xfId="0" applyFont="1" applyFill="1" applyAlignment="1">
      <alignment wrapText="1"/>
    </xf>
    <xf numFmtId="0" fontId="7" fillId="0" borderId="0" xfId="0" applyFont="1" applyAlignment="1"/>
    <xf numFmtId="0" fontId="8" fillId="0" borderId="0" xfId="0" applyFont="1" applyAlignment="1"/>
    <xf numFmtId="0" fontId="9" fillId="0" borderId="0" xfId="0" applyFont="1" applyAlignment="1"/>
    <xf numFmtId="0" fontId="10" fillId="0" borderId="0" xfId="0" applyFont="1" applyAlignment="1">
      <alignment horizontal="center"/>
    </xf>
    <xf numFmtId="0" fontId="10" fillId="8" borderId="3" xfId="0" applyFont="1" applyFill="1" applyBorder="1" applyAlignment="1">
      <alignment wrapText="1"/>
    </xf>
    <xf numFmtId="0" fontId="10" fillId="8" borderId="1" xfId="0" applyFont="1" applyFill="1" applyBorder="1" applyAlignment="1">
      <alignment wrapText="1"/>
    </xf>
    <xf numFmtId="0" fontId="9" fillId="8" borderId="3" xfId="0" applyFont="1" applyFill="1" applyBorder="1" applyAlignment="1">
      <alignment wrapText="1"/>
    </xf>
    <xf numFmtId="0" fontId="9" fillId="8" borderId="3" xfId="0" applyFont="1" applyFill="1" applyBorder="1" applyAlignment="1">
      <alignment wrapText="1"/>
    </xf>
    <xf numFmtId="0" fontId="9" fillId="8" borderId="1" xfId="0" applyFont="1" applyFill="1" applyBorder="1" applyAlignment="1">
      <alignment horizontal="right" wrapText="1"/>
    </xf>
    <xf numFmtId="0" fontId="9" fillId="8" borderId="3" xfId="0" applyFont="1" applyFill="1" applyBorder="1" applyAlignment="1">
      <alignment horizontal="right" wrapText="1"/>
    </xf>
    <xf numFmtId="0" fontId="9" fillId="3" borderId="3" xfId="0" applyFont="1" applyFill="1" applyBorder="1" applyAlignment="1">
      <alignment wrapText="1"/>
    </xf>
    <xf numFmtId="0" fontId="9" fillId="3" borderId="3" xfId="0" applyFont="1" applyFill="1" applyBorder="1" applyAlignment="1">
      <alignment wrapText="1"/>
    </xf>
    <xf numFmtId="0" fontId="9" fillId="3" borderId="4" xfId="0" applyFont="1" applyFill="1" applyBorder="1" applyAlignment="1">
      <alignment wrapText="1"/>
    </xf>
    <xf numFmtId="0" fontId="9" fillId="3" borderId="4" xfId="0" applyFont="1" applyFill="1" applyBorder="1" applyAlignment="1">
      <alignment wrapText="1"/>
    </xf>
    <xf numFmtId="0" fontId="10" fillId="9" borderId="3" xfId="0" applyFont="1" applyFill="1" applyBorder="1" applyAlignment="1">
      <alignment wrapText="1"/>
    </xf>
    <xf numFmtId="0" fontId="10" fillId="9" borderId="1" xfId="0" applyFont="1" applyFill="1" applyBorder="1" applyAlignment="1">
      <alignment wrapText="1"/>
    </xf>
    <xf numFmtId="0" fontId="10" fillId="0" borderId="5" xfId="0" applyFont="1" applyBorder="1" applyAlignment="1">
      <alignment wrapText="1"/>
    </xf>
    <xf numFmtId="0" fontId="9" fillId="0" borderId="5" xfId="0" applyFont="1" applyBorder="1" applyAlignment="1">
      <alignment horizontal="right" wrapText="1"/>
    </xf>
    <xf numFmtId="0" fontId="9" fillId="0" borderId="5" xfId="0" applyFont="1" applyBorder="1" applyAlignment="1">
      <alignment wrapText="1"/>
    </xf>
    <xf numFmtId="0" fontId="9" fillId="0" borderId="2" xfId="0" applyFont="1" applyBorder="1" applyAlignment="1">
      <alignment wrapText="1"/>
    </xf>
    <xf numFmtId="0" fontId="9" fillId="9" borderId="3" xfId="0" applyFont="1" applyFill="1" applyBorder="1" applyAlignment="1">
      <alignment wrapText="1"/>
    </xf>
    <xf numFmtId="0" fontId="9" fillId="9" borderId="1" xfId="0" applyFont="1" applyFill="1" applyBorder="1" applyAlignment="1">
      <alignment horizontal="right" wrapText="1"/>
    </xf>
    <xf numFmtId="0" fontId="9" fillId="9" borderId="6" xfId="0" applyFont="1" applyFill="1" applyBorder="1" applyAlignment="1">
      <alignment horizontal="right" wrapText="1"/>
    </xf>
    <xf numFmtId="0" fontId="9" fillId="9" borderId="3" xfId="0" applyFont="1" applyFill="1" applyBorder="1" applyAlignment="1">
      <alignment wrapText="1"/>
    </xf>
    <xf numFmtId="0" fontId="10" fillId="5" borderId="3" xfId="0" applyFont="1" applyFill="1" applyBorder="1" applyAlignment="1">
      <alignment wrapText="1"/>
    </xf>
    <xf numFmtId="0" fontId="10" fillId="5" borderId="1" xfId="0" applyFont="1" applyFill="1" applyBorder="1" applyAlignment="1">
      <alignment wrapText="1"/>
    </xf>
    <xf numFmtId="0" fontId="10" fillId="0" borderId="5" xfId="0" applyFont="1" applyBorder="1" applyAlignment="1">
      <alignment wrapText="1"/>
    </xf>
    <xf numFmtId="0" fontId="9" fillId="0" borderId="6" xfId="0" applyFont="1" applyBorder="1" applyAlignment="1">
      <alignment horizontal="right" wrapText="1"/>
    </xf>
    <xf numFmtId="0" fontId="9" fillId="0" borderId="5" xfId="0" applyFont="1" applyBorder="1" applyAlignment="1">
      <alignment wrapText="1"/>
    </xf>
    <xf numFmtId="0" fontId="9" fillId="5" borderId="3" xfId="0" applyFont="1" applyFill="1" applyBorder="1" applyAlignment="1">
      <alignment wrapText="1"/>
    </xf>
    <xf numFmtId="0" fontId="9" fillId="5" borderId="3" xfId="0" applyFont="1" applyFill="1" applyBorder="1" applyAlignment="1">
      <alignment wrapText="1"/>
    </xf>
    <xf numFmtId="0" fontId="9" fillId="5" borderId="1" xfId="0" applyFont="1" applyFill="1" applyBorder="1" applyAlignment="1">
      <alignment horizontal="right" wrapText="1"/>
    </xf>
    <xf numFmtId="0" fontId="9" fillId="3" borderId="6" xfId="0" applyFont="1" applyFill="1" applyBorder="1" applyAlignment="1">
      <alignment wrapText="1"/>
    </xf>
    <xf numFmtId="0" fontId="9" fillId="10" borderId="8" xfId="0" applyFont="1" applyFill="1" applyBorder="1" applyAlignment="1">
      <alignment wrapText="1"/>
    </xf>
    <xf numFmtId="0" fontId="9" fillId="10" borderId="9" xfId="0" applyFont="1" applyFill="1" applyBorder="1" applyAlignment="1">
      <alignment wrapText="1"/>
    </xf>
    <xf numFmtId="0" fontId="9" fillId="10" borderId="10" xfId="0" applyFont="1" applyFill="1" applyBorder="1" applyAlignment="1">
      <alignment wrapText="1"/>
    </xf>
    <xf numFmtId="0" fontId="9" fillId="0" borderId="11" xfId="0" applyFont="1" applyBorder="1" applyAlignment="1">
      <alignment wrapText="1"/>
    </xf>
    <xf numFmtId="0" fontId="9" fillId="0" borderId="12" xfId="0" applyFont="1" applyBorder="1" applyAlignment="1">
      <alignment wrapText="1"/>
    </xf>
    <xf numFmtId="0" fontId="9" fillId="3" borderId="3" xfId="0" applyFont="1" applyFill="1" applyBorder="1" applyAlignment="1">
      <alignment wrapText="1"/>
    </xf>
    <xf numFmtId="0" fontId="9" fillId="3" borderId="4" xfId="0" applyFont="1" applyFill="1" applyBorder="1" applyAlignment="1">
      <alignment wrapText="1"/>
    </xf>
    <xf numFmtId="0" fontId="11" fillId="0" borderId="0" xfId="0" applyFont="1" applyAlignment="1"/>
    <xf numFmtId="0" fontId="13" fillId="0" borderId="0" xfId="0" applyFont="1" applyAlignment="1"/>
    <xf numFmtId="0" fontId="15" fillId="3" borderId="0" xfId="0" applyFont="1" applyFill="1" applyAlignment="1">
      <alignment horizontal="right"/>
    </xf>
    <xf numFmtId="0" fontId="11" fillId="12" borderId="0" xfId="0" applyFont="1" applyFill="1" applyAlignment="1"/>
    <xf numFmtId="0" fontId="11" fillId="12" borderId="0" xfId="0" applyFont="1" applyFill="1" applyAlignment="1">
      <alignment horizontal="right"/>
    </xf>
    <xf numFmtId="3" fontId="11" fillId="12" borderId="0" xfId="0" applyNumberFormat="1" applyFont="1" applyFill="1" applyAlignment="1">
      <alignment horizontal="right"/>
    </xf>
    <xf numFmtId="3" fontId="11" fillId="12" borderId="0" xfId="0" applyNumberFormat="1" applyFont="1" applyFill="1" applyAlignment="1"/>
    <xf numFmtId="0" fontId="17" fillId="12" borderId="0" xfId="0" applyFont="1" applyFill="1" applyAlignment="1"/>
    <xf numFmtId="0" fontId="17" fillId="12" borderId="0" xfId="0" applyFont="1" applyFill="1" applyAlignment="1">
      <alignment horizontal="right"/>
    </xf>
    <xf numFmtId="9" fontId="5" fillId="0" borderId="0" xfId="0" applyNumberFormat="1" applyFont="1" applyAlignment="1"/>
    <xf numFmtId="9" fontId="5" fillId="0" borderId="0" xfId="0" applyNumberFormat="1" applyFont="1"/>
    <xf numFmtId="0" fontId="0" fillId="0" borderId="0" xfId="0" applyFont="1" applyAlignment="1"/>
    <xf numFmtId="0" fontId="10" fillId="0" borderId="1" xfId="0" applyFont="1" applyBorder="1" applyAlignment="1">
      <alignment horizontal="center"/>
    </xf>
    <xf numFmtId="0" fontId="5" fillId="0" borderId="2" xfId="0" applyFont="1" applyBorder="1"/>
    <xf numFmtId="0" fontId="12" fillId="11" borderId="0" xfId="0" applyFont="1" applyFill="1" applyAlignment="1"/>
    <xf numFmtId="0" fontId="14" fillId="0" borderId="0" xfId="0" applyFont="1" applyAlignment="1">
      <alignment horizontal="center"/>
    </xf>
    <xf numFmtId="0" fontId="5" fillId="0" borderId="0" xfId="0" applyFont="1" applyAlignment="1">
      <alignment wrapText="1"/>
    </xf>
    <xf numFmtId="0" fontId="20" fillId="14" borderId="0" xfId="0" applyFont="1" applyFill="1" applyAlignment="1"/>
    <xf numFmtId="0" fontId="22" fillId="15" borderId="0" xfId="0" applyFont="1" applyFill="1" applyAlignment="1">
      <alignment horizontal="center" wrapText="1"/>
    </xf>
    <xf numFmtId="0" fontId="20" fillId="16" borderId="0" xfId="0" applyFont="1" applyFill="1" applyAlignment="1"/>
    <xf numFmtId="0" fontId="19" fillId="16" borderId="0" xfId="0" applyFont="1" applyFill="1" applyAlignment="1"/>
    <xf numFmtId="0" fontId="21" fillId="0" borderId="0" xfId="0" applyFont="1" applyAlignment="1"/>
    <xf numFmtId="0" fontId="23" fillId="0" borderId="0" xfId="0" applyFont="1" applyAlignment="1"/>
    <xf numFmtId="0" fontId="24" fillId="17" borderId="0" xfId="1" applyFont="1" applyFill="1" applyAlignment="1">
      <alignment horizontal="center" wrapText="1"/>
    </xf>
    <xf numFmtId="0" fontId="25" fillId="18" borderId="0" xfId="0" applyFont="1" applyFill="1" applyAlignment="1">
      <alignment horizontal="center" wrapText="1"/>
    </xf>
    <xf numFmtId="0" fontId="26" fillId="2" borderId="0" xfId="0" applyFont="1" applyFill="1" applyAlignment="1">
      <alignment horizontal="center" vertical="center" wrapText="1"/>
    </xf>
    <xf numFmtId="0" fontId="27" fillId="0" borderId="0" xfId="0" applyFont="1" applyAlignment="1">
      <alignment wrapText="1"/>
    </xf>
    <xf numFmtId="0" fontId="28" fillId="0" borderId="0" xfId="0" applyFont="1" applyAlignment="1"/>
    <xf numFmtId="0" fontId="29" fillId="8" borderId="3" xfId="0" applyFont="1" applyFill="1" applyBorder="1" applyAlignment="1">
      <alignment wrapText="1"/>
    </xf>
    <xf numFmtId="0" fontId="29" fillId="9" borderId="3" xfId="0" applyFont="1" applyFill="1" applyBorder="1" applyAlignment="1">
      <alignment wrapText="1"/>
    </xf>
    <xf numFmtId="0" fontId="29" fillId="5" borderId="3" xfId="0" applyFont="1" applyFill="1" applyBorder="1" applyAlignment="1">
      <alignment wrapText="1"/>
    </xf>
    <xf numFmtId="0" fontId="29" fillId="10" borderId="7" xfId="0" applyFont="1" applyFill="1" applyBorder="1" applyAlignment="1">
      <alignment wrapText="1"/>
    </xf>
    <xf numFmtId="0" fontId="30" fillId="8" borderId="3" xfId="0" applyFont="1" applyFill="1" applyBorder="1" applyAlignment="1">
      <alignment wrapText="1"/>
    </xf>
    <xf numFmtId="0" fontId="9" fillId="8" borderId="3" xfId="0" applyFont="1" applyFill="1" applyBorder="1" applyAlignment="1"/>
    <xf numFmtId="0" fontId="10" fillId="5" borderId="3" xfId="0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 wrapText="1"/>
    </xf>
    <xf numFmtId="0" fontId="29" fillId="9" borderId="3" xfId="0" applyFont="1" applyFill="1" applyBorder="1" applyAlignment="1">
      <alignment horizontal="center" vertical="center" wrapText="1"/>
    </xf>
    <xf numFmtId="0" fontId="10" fillId="9" borderId="3" xfId="0" applyFont="1" applyFill="1" applyBorder="1" applyAlignment="1">
      <alignment horizontal="center" vertical="center" wrapText="1"/>
    </xf>
    <xf numFmtId="0" fontId="10" fillId="9" borderId="1" xfId="0" applyFont="1" applyFill="1" applyBorder="1" applyAlignment="1">
      <alignment horizontal="center" vertical="center" wrapText="1"/>
    </xf>
    <xf numFmtId="0" fontId="29" fillId="8" borderId="3" xfId="0" applyFont="1" applyFill="1" applyBorder="1" applyAlignment="1">
      <alignment horizontal="center" vertical="center" wrapText="1"/>
    </xf>
    <xf numFmtId="0" fontId="10" fillId="8" borderId="3" xfId="0" applyFont="1" applyFill="1" applyBorder="1" applyAlignment="1">
      <alignment horizontal="center" vertical="center" wrapText="1"/>
    </xf>
    <xf numFmtId="0" fontId="10" fillId="8" borderId="1" xfId="0" applyFont="1" applyFill="1" applyBorder="1" applyAlignment="1">
      <alignment horizontal="center" vertical="center" wrapText="1"/>
    </xf>
    <xf numFmtId="0" fontId="24" fillId="18" borderId="14" xfId="1" applyFont="1" applyFill="1" applyBorder="1" applyAlignment="1">
      <alignment horizontal="center" vertical="center"/>
    </xf>
    <xf numFmtId="0" fontId="29" fillId="18" borderId="15" xfId="0" applyFont="1" applyFill="1" applyBorder="1" applyAlignment="1">
      <alignment horizontal="center" vertical="center"/>
    </xf>
    <xf numFmtId="0" fontId="29" fillId="18" borderId="16" xfId="0" applyFont="1" applyFill="1" applyBorder="1" applyAlignment="1">
      <alignment horizontal="center" vertical="center"/>
    </xf>
    <xf numFmtId="0" fontId="29" fillId="18" borderId="17" xfId="0" applyFont="1" applyFill="1" applyBorder="1" applyAlignment="1">
      <alignment horizontal="center" vertical="center"/>
    </xf>
    <xf numFmtId="0" fontId="29" fillId="18" borderId="18" xfId="0" applyFont="1" applyFill="1" applyBorder="1" applyAlignment="1">
      <alignment horizontal="center" vertical="center"/>
    </xf>
    <xf numFmtId="0" fontId="29" fillId="18" borderId="19" xfId="0" applyFont="1" applyFill="1" applyBorder="1" applyAlignment="1">
      <alignment horizontal="center" vertical="center"/>
    </xf>
    <xf numFmtId="0" fontId="27" fillId="0" borderId="0" xfId="0" applyFont="1" applyAlignment="1">
      <alignment horizontal="center" vertical="center" wrapText="1"/>
    </xf>
    <xf numFmtId="0" fontId="32" fillId="0" borderId="0" xfId="0" applyFont="1" applyAlignment="1"/>
    <xf numFmtId="0" fontId="33" fillId="0" borderId="0" xfId="0" applyFont="1" applyAlignment="1"/>
    <xf numFmtId="0" fontId="33" fillId="13" borderId="0" xfId="0" applyFont="1" applyFill="1" applyAlignment="1"/>
    <xf numFmtId="0" fontId="31" fillId="0" borderId="13" xfId="0" applyFont="1" applyBorder="1" applyAlignment="1">
      <alignment horizontal="center" vertical="center"/>
    </xf>
    <xf numFmtId="1" fontId="16" fillId="0" borderId="13" xfId="0" applyNumberFormat="1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comments1.xml.rels><?xml version="1.0" encoding="UTF-8" standalone="yes"?>
<Relationships xmlns="http://schemas.openxmlformats.org/package/2006/relationships"><Relationship Target="commentsmeta1" Type="http://customschemas.google.com/relationships/workbookmetadata" Id="rId1"></Relationship></Relationships>
</file>

<file path=xl/_rels/workbook.xml.rels><?xml version="1.0" encoding="UTF-8" standalone="yes"?>
<Relationships xmlns="http://schemas.openxmlformats.org/package/2006/relationships"><Relationship Type="http://schemas.openxmlformats.org/officeDocument/2006/relationships/sharedStrings" Target="sharedStrings.xml" Id="rId8"></Relationship><Relationship Type="http://schemas.openxmlformats.org/officeDocument/2006/relationships/worksheet" Target="worksheets/sheet3.xml" Id="rId3"></Relationship><Relationship Type="http://schemas.openxmlformats.org/officeDocument/2006/relationships/styles" Target="styles.xml" Id="rId7"></Relationship><Relationship Type="http://schemas.openxmlformats.org/officeDocument/2006/relationships/worksheet" Target="worksheets/sheet2.xml" Id="rId2"></Relationship><Relationship Type="http://schemas.openxmlformats.org/officeDocument/2006/relationships/worksheet" Target="worksheets/sheet1.xml" Id="rId1"></Relationship><Relationship Type="http://schemas.openxmlformats.org/officeDocument/2006/relationships/theme" Target="theme/theme1.xml" Id="rId6"></Relationship><Relationship Type="http://schemas.openxmlformats.org/officeDocument/2006/relationships/worksheet" Target="worksheets/sheet5.xml" Id="rId5"></Relationship><Relationship Type="http://schemas.openxmlformats.org/officeDocument/2006/relationships/worksheet" Target="worksheets/sheet4.xml" Id="rId4"></Relationship><Relationship Type="http://schemas.openxmlformats.org/officeDocument/2006/relationships/calcChain" Target="calcChain.xml" Id="rId9"></Relationship><Relationship Target="metadata" Type="http://customschemas.google.com/relationships/workbookmetadata" Id="rId10"></Relationship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hyperlink" Target="http://www.bibliotecaderutinas.com/" TargetMode="External"/></Relationships>
</file>

<file path=xl/worksheets/_rels/sheet2.xml.rels><?xml version="1.0" encoding="UTF-8" standalone="yes"?>
<Relationships xmlns="http://schemas.openxmlformats.org/package/2006/relationships"><Relationship Type="http://schemas.openxmlformats.org/officeDocument/2006/relationships/hyperlink" Target="http://www.bibliotecaderutinas.com/" Id="rId1" TargetMode="External"></Relationship><Relationship Target="../comments2.xml" Type="http://schemas.openxmlformats.org/officeDocument/2006/relationships/comments" Id="rId2"></Relationship><Relationship Target="../drawings/vmlDrawing2.vml" Type="http://schemas.openxmlformats.org/officeDocument/2006/relationships/vmlDrawing" Id="rId3"></Relationship></Relationships>
</file>

<file path=xl/worksheets/_rels/sheet3.xml.rels><?xml version="1.0" encoding="UTF-8" standalone="yes"?>
<Relationships xmlns="http://schemas.openxmlformats.org/package/2006/relationships"><Relationship Target="../comments3.xml" Type="http://schemas.openxmlformats.org/officeDocument/2006/relationships/comments" Id="rId1"></Relationship><Relationship Target="../drawings/vmlDrawing3.vml" Type="http://schemas.openxmlformats.org/officeDocument/2006/relationships/vmlDrawing" Id="rId2"></Relationship></Relationships>
</file>

<file path=xl/worksheets/_rels/sheet4.xml.rels><?xml version="1.0" encoding="UTF-8" standalone="yes"?>
<Relationships xmlns="http://schemas.openxmlformats.org/package/2006/relationships"><Relationship Target="../comments4.xml" Type="http://schemas.openxmlformats.org/officeDocument/2006/relationships/comments" Id="rId1"></Relationship><Relationship Target="../drawings/vmlDrawing4.vml" Type="http://schemas.openxmlformats.org/officeDocument/2006/relationships/vmlDrawing" Id="rId2"></Relationship></Relationships>
</file>

<file path=xl/worksheets/_rels/sheet5.xml.rels><?xml version="1.0" encoding="UTF-8" standalone="yes"?>
<Relationships xmlns="http://schemas.openxmlformats.org/package/2006/relationships"><Relationship Target="../comments5.xml" Type="http://schemas.openxmlformats.org/officeDocument/2006/relationships/comments" Id="rId1"></Relationship><Relationship Target="../drawings/vmlDrawing5.vml" Type="http://schemas.openxmlformats.org/officeDocument/2006/relationships/vmlDrawing" Id="rId2"></Relationship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FF00"/>
    <outlinePr summaryBelow="0" summaryRight="0"/>
  </sheetPr>
  <dimension ref="A1:J1003"/>
  <sheetViews>
    <sheetView workbookViewId="0">
      <selection activeCell="A3" sqref="A3"/>
    </sheetView>
  </sheetViews>
  <sheetFormatPr defaultColWidth="17.28515625" defaultRowHeight="15" customHeight="1" baseColWidth="10"/>
  <cols>
    <col customWidth="1" min="1" max="1" width="22.42578125"/>
    <col customWidth="1" min="2" max="2" width="16.85546875"/>
    <col customWidth="1" min="3" max="3" width="8.7109375"/>
    <col customWidth="1" min="4" max="4" width="8.42578125"/>
    <col customWidth="1" min="5" max="5" width="16.42578125"/>
    <col customWidth="1" min="6" max="6" width="16.85546875"/>
    <col customWidth="1" min="7" max="7" width="15.42578125"/>
    <col customWidth="1" min="8" max="8" width="7.85546875"/>
    <col customWidth="1" min="9" max="9" width="14.85546875"/>
    <col customWidth="1" min="10" max="27" width="8.7109375"/>
  </cols>
  <sheetData>
    <row spans="1:10" r="1" customHeight="1" ht="15.75">
      <c r="A1" s="82" t="s">
        <v>55</v>
      </c>
      <c r="B1" s="83"/>
      <c r="C1" s="83"/>
      <c r="D1" s="83"/>
      <c r="E1" s="83"/>
      <c r="F1" s="83"/>
      <c r="G1" s="83"/>
      <c r="H1" s="83"/>
      <c r="I1" s="83"/>
    </row>
    <row spans="1:10" r="2">
      <c r="A2" s="1"/>
      <c r="B2" s="2"/>
      <c r="C2" s="3"/>
    </row>
    <row spans="1:10" r="3" ht="38.25">
      <c r="A3" s="107" t="s">
        <v>84</v>
      </c>
      <c r="B3" s="84" t="s">
        <v>56</v>
      </c>
      <c r="C3" s="3"/>
      <c r="E3" s="4"/>
      <c r="I3" s="77" t="s">
        <v>0</v>
      </c>
      <c r="J3" s="78"/>
    </row>
    <row spans="1:10" r="4" ht="25.5">
      <c r="A4" s="85" t="s">
        <v>57</v>
      </c>
      <c r="B4" s="107" t="s">
        <v>83</v>
      </c>
      <c r="C4" s="3"/>
      <c r="E4" s="4"/>
      <c r="I4" s="78"/>
      <c r="J4" s="78"/>
    </row>
    <row spans="1:10" r="5">
      <c r="A5" s="5"/>
      <c r="C5" s="3"/>
      <c r="D5" s="4"/>
      <c r="E5" s="4" t="s">
        <v>57</v>
      </c>
      <c r="F5" s="86" t="s">
        <v>58</v>
      </c>
      <c r="G5" s="86" t="s">
        <v>59</v>
      </c>
      <c r="I5" s="79" t="s">
        <v>1</v>
      </c>
      <c r="J5" s="76">
        <v>2.5</v>
      </c>
    </row>
    <row spans="1:10" r="6">
      <c r="A6" s="6" t="s">
        <v>27</v>
      </c>
      <c r="B6" s="7">
        <v>100</v>
      </c>
      <c r="C6" s="3"/>
      <c r="E6" s="8" t="s">
        <v>27</v>
      </c>
      <c r="F6">
        <f ref="F6:F22" t="shared" si="0">IFERROR(MROUND($J$5*G6,2.5),"-")</f>
        <v>5</v>
      </c>
      <c r="G6" s="9">
        <v>2</v>
      </c>
    </row>
    <row spans="1:10" r="7">
      <c r="A7" s="6" t="s">
        <v>30</v>
      </c>
      <c r="B7" s="7">
        <v>90</v>
      </c>
      <c r="C7" s="3"/>
      <c r="E7" s="8" t="s">
        <v>31</v>
      </c>
      <c r="F7">
        <f t="shared" si="0"/>
        <v>2.5</v>
      </c>
      <c r="G7" s="9">
        <v>1</v>
      </c>
    </row>
    <row spans="1:10" r="8">
      <c r="A8" s="10" t="s">
        <v>28</v>
      </c>
      <c r="B8" s="7">
        <v>80</v>
      </c>
      <c r="C8" s="3"/>
      <c r="E8" s="8" t="s">
        <v>30</v>
      </c>
      <c r="F8">
        <f t="shared" si="0"/>
        <v>2.5</v>
      </c>
      <c r="G8" s="9">
        <v>1</v>
      </c>
    </row>
    <row spans="1:10" r="9">
      <c r="A9" s="6" t="s">
        <v>31</v>
      </c>
      <c r="B9" s="7">
        <v>70</v>
      </c>
      <c r="C9" s="3"/>
      <c r="E9" s="8" t="s">
        <v>2</v>
      </c>
      <c r="F9">
        <f t="shared" si="0"/>
        <v>2.5</v>
      </c>
      <c r="G9" s="9">
        <v>1</v>
      </c>
    </row>
    <row spans="1:10" r="10">
      <c r="A10" s="6" t="s">
        <v>3</v>
      </c>
      <c r="B10" s="7">
        <v>60</v>
      </c>
      <c r="C10" s="3"/>
      <c r="E10" s="8" t="s">
        <v>39</v>
      </c>
      <c r="F10">
        <f t="shared" si="0"/>
        <v>2.5</v>
      </c>
      <c r="G10" s="9">
        <v>1</v>
      </c>
    </row>
    <row spans="1:10" r="11">
      <c r="A11" s="6" t="s">
        <v>29</v>
      </c>
      <c r="B11" s="7">
        <v>50</v>
      </c>
      <c r="C11" s="3"/>
      <c r="E11" s="8" t="s">
        <v>46</v>
      </c>
      <c r="F11">
        <f t="shared" si="0"/>
        <v>2.5</v>
      </c>
      <c r="G11" s="9">
        <v>1</v>
      </c>
    </row>
    <row spans="1:10" r="12">
      <c r="A12" s="6" t="s">
        <v>54</v>
      </c>
      <c r="B12" s="7">
        <v>40</v>
      </c>
      <c r="C12" s="3"/>
      <c r="E12" s="8" t="s">
        <v>47</v>
      </c>
      <c r="F12">
        <f t="shared" si="0"/>
        <v>2.5</v>
      </c>
      <c r="G12" s="9">
        <v>1</v>
      </c>
    </row>
    <row spans="1:10" r="13">
      <c r="C13" s="3"/>
      <c r="E13" s="8" t="s">
        <v>48</v>
      </c>
      <c r="F13">
        <f t="shared" si="0"/>
        <v>2.5</v>
      </c>
      <c r="G13" s="9">
        <v>1</v>
      </c>
    </row>
    <row spans="1:10" r="14">
      <c r="A14" s="5"/>
      <c r="C14" s="3"/>
      <c r="E14" s="8" t="s">
        <v>28</v>
      </c>
      <c r="F14">
        <f t="shared" si="0"/>
        <v>2.5</v>
      </c>
      <c r="G14" s="9">
        <v>0.5</v>
      </c>
    </row>
    <row spans="1:10" r="15">
      <c r="A15" s="11" t="s">
        <v>38</v>
      </c>
      <c r="B15" s="7">
        <v>205</v>
      </c>
      <c r="C15" s="3"/>
      <c r="E15" s="8" t="s">
        <v>53</v>
      </c>
      <c r="F15">
        <f t="shared" si="0"/>
        <v>2.5</v>
      </c>
      <c r="G15" s="9">
        <v>1</v>
      </c>
    </row>
    <row spans="1:10" r="16">
      <c r="A16" s="11" t="s">
        <v>39</v>
      </c>
      <c r="B16" s="7">
        <v>105</v>
      </c>
      <c r="C16" s="3"/>
      <c r="E16" s="12"/>
      <c r="F16" t="str">
        <f t="shared" si="0"/>
        <v>-</v>
      </c>
      <c r="G16" s="13" t="s">
        <v>4</v>
      </c>
    </row>
    <row spans="1:7" r="17" ht="45">
      <c r="A17" s="14" t="s">
        <v>40</v>
      </c>
      <c r="B17" s="7">
        <v>95</v>
      </c>
      <c r="C17" s="3"/>
      <c r="E17" s="12"/>
      <c r="F17" t="str">
        <f t="shared" si="0"/>
        <v>-</v>
      </c>
      <c r="G17" s="13" t="s">
        <v>4</v>
      </c>
    </row>
    <row spans="1:7" r="18" ht="30">
      <c r="A18" s="14" t="s">
        <v>41</v>
      </c>
      <c r="B18" s="7">
        <v>85</v>
      </c>
      <c r="C18" s="3"/>
      <c r="E18" s="12"/>
      <c r="F18" t="str">
        <f t="shared" si="0"/>
        <v>-</v>
      </c>
      <c r="G18" s="13" t="s">
        <v>4</v>
      </c>
    </row>
    <row spans="1:7" r="19">
      <c r="A19" s="11" t="s">
        <v>42</v>
      </c>
      <c r="B19" s="15">
        <v>75</v>
      </c>
      <c r="C19" s="3"/>
      <c r="E19" s="12"/>
      <c r="F19" t="str">
        <f t="shared" si="0"/>
        <v>-</v>
      </c>
      <c r="G19" s="13" t="s">
        <v>4</v>
      </c>
    </row>
    <row spans="1:7" r="20">
      <c r="A20" s="14" t="s">
        <v>43</v>
      </c>
      <c r="B20" s="7">
        <v>65</v>
      </c>
      <c r="C20" s="3"/>
      <c r="E20" s="12"/>
      <c r="F20" t="str">
        <f t="shared" si="0"/>
        <v>-</v>
      </c>
      <c r="G20" s="13" t="s">
        <v>4</v>
      </c>
    </row>
    <row spans="1:7" r="21">
      <c r="A21" s="3"/>
      <c r="B21" s="3"/>
      <c r="C21" s="3"/>
      <c r="E21" s="12"/>
      <c r="F21" t="str">
        <f t="shared" si="0"/>
        <v>-</v>
      </c>
      <c r="G21" s="13" t="s">
        <v>4</v>
      </c>
    </row>
    <row spans="1:7" r="22">
      <c r="A22" s="16" t="s">
        <v>46</v>
      </c>
      <c r="B22" s="17">
        <v>215</v>
      </c>
      <c r="C22" s="3"/>
      <c r="E22" s="12"/>
      <c r="F22" t="str">
        <f t="shared" si="0"/>
        <v>-</v>
      </c>
      <c r="G22" s="13" t="s">
        <v>4</v>
      </c>
    </row>
    <row spans="1:7" r="23">
      <c r="A23" s="18" t="s">
        <v>47</v>
      </c>
      <c r="B23" s="17">
        <v>210</v>
      </c>
      <c r="C23" s="3"/>
    </row>
    <row spans="1:7" r="24">
      <c r="A24" s="16" t="s">
        <v>48</v>
      </c>
      <c r="B24" s="17">
        <v>345</v>
      </c>
      <c r="C24" s="3"/>
    </row>
    <row spans="1:7" r="25">
      <c r="A25" s="16" t="s">
        <v>49</v>
      </c>
      <c r="B25" s="17">
        <v>150</v>
      </c>
      <c r="C25" s="3"/>
    </row>
    <row spans="1:7" r="26" customHeight="1" ht="15.75">
      <c r="A26" s="18" t="s">
        <v>53</v>
      </c>
      <c r="B26" s="7">
        <v>100</v>
      </c>
      <c r="C26" s="3"/>
    </row>
    <row spans="1:7" r="27">
      <c r="A27" s="5"/>
    </row>
    <row spans="1:7" r="29">
      <c r="A29" s="5"/>
    </row>
    <row spans="1:7" r="30">
      <c r="A30" s="19"/>
      <c r="B30" s="20"/>
    </row>
    <row spans="1:7" r="31">
      <c r="A31" s="19"/>
      <c r="B31" s="20"/>
    </row>
    <row spans="1:7" r="32">
      <c r="A32" s="5"/>
    </row>
    <row spans="1:1" r="33">
      <c r="A33" s="5"/>
    </row>
    <row spans="1:1" r="34">
      <c r="A34" s="5"/>
    </row>
    <row spans="1:1" r="35">
      <c r="A35" s="5"/>
    </row>
    <row spans="1:1" r="36">
      <c r="A36" s="5"/>
    </row>
    <row spans="1:1" r="37">
      <c r="A37" s="5"/>
    </row>
    <row spans="1:1" r="38">
      <c r="A38" s="5"/>
    </row>
    <row spans="1:1" r="39">
      <c r="A39" s="5"/>
    </row>
    <row spans="1:1" r="40">
      <c r="A40" s="5"/>
    </row>
    <row spans="1:1" r="41">
      <c r="A41" s="5"/>
    </row>
    <row spans="1:1" r="42">
      <c r="A42" s="5"/>
    </row>
    <row spans="1:1" r="43">
      <c r="A43" s="5"/>
    </row>
    <row spans="1:1" r="44">
      <c r="A44" s="5"/>
    </row>
    <row spans="1:1" r="45">
      <c r="A45" s="5"/>
    </row>
    <row spans="1:1" r="46">
      <c r="A46" s="5"/>
    </row>
    <row spans="1:1" r="47">
      <c r="A47" s="5"/>
    </row>
    <row spans="1:1" r="48">
      <c r="A48" s="5"/>
    </row>
    <row spans="1:1" r="49">
      <c r="A49" s="5"/>
    </row>
    <row spans="1:1" r="50">
      <c r="A50" s="5"/>
    </row>
    <row spans="1:1" r="51">
      <c r="A51" s="5"/>
    </row>
    <row spans="1:1" r="52">
      <c r="A52" s="5"/>
    </row>
    <row spans="1:1" r="53">
      <c r="A53" s="5"/>
    </row>
    <row spans="1:1" r="54">
      <c r="A54" s="5"/>
    </row>
    <row spans="1:1" r="55">
      <c r="A55" s="5"/>
    </row>
    <row spans="1:1" r="56">
      <c r="A56" s="5"/>
    </row>
    <row spans="1:1" r="57">
      <c r="A57" s="5"/>
    </row>
    <row spans="1:1" r="58">
      <c r="A58" s="5"/>
    </row>
    <row spans="1:1" r="59">
      <c r="A59" s="5"/>
    </row>
    <row spans="1:1" r="60">
      <c r="A60" s="5"/>
    </row>
    <row spans="1:1" r="61">
      <c r="A61" s="5"/>
    </row>
    <row spans="1:1" r="62">
      <c r="A62" s="5"/>
    </row>
    <row spans="1:1" r="63">
      <c r="A63" s="5"/>
    </row>
    <row spans="1:1" r="64">
      <c r="A64" s="5"/>
    </row>
    <row spans="1:1" r="65">
      <c r="A65" s="5"/>
    </row>
    <row spans="1:1" r="66">
      <c r="A66" s="5"/>
    </row>
    <row spans="1:1" r="67">
      <c r="A67" s="5"/>
    </row>
    <row spans="1:1" r="68">
      <c r="A68" s="5"/>
    </row>
    <row spans="1:1" r="69">
      <c r="A69" s="5"/>
    </row>
    <row spans="1:1" r="70">
      <c r="A70" s="5"/>
    </row>
    <row spans="1:1" r="71">
      <c r="A71" s="5"/>
    </row>
    <row spans="1:1" r="72">
      <c r="A72" s="5"/>
    </row>
    <row spans="1:1" r="73">
      <c r="A73" s="5"/>
    </row>
    <row spans="1:1" r="74">
      <c r="A74" s="5"/>
    </row>
    <row spans="1:1" r="75">
      <c r="A75" s="5"/>
    </row>
    <row spans="1:1" r="76">
      <c r="A76" s="5"/>
    </row>
    <row spans="1:1" r="77">
      <c r="A77" s="5"/>
    </row>
    <row spans="1:1" r="78">
      <c r="A78" s="5"/>
    </row>
    <row spans="1:1" r="79">
      <c r="A79" s="5"/>
    </row>
    <row spans="1:1" r="80">
      <c r="A80" s="5"/>
    </row>
    <row spans="1:1" r="81">
      <c r="A81" s="5"/>
    </row>
    <row spans="1:1" r="82">
      <c r="A82" s="5"/>
    </row>
    <row spans="1:1" r="83">
      <c r="A83" s="5"/>
    </row>
    <row spans="1:1" r="84">
      <c r="A84" s="5"/>
    </row>
    <row spans="1:1" r="85">
      <c r="A85" s="5"/>
    </row>
    <row spans="1:1" r="86">
      <c r="A86" s="5"/>
    </row>
    <row spans="1:1" r="87">
      <c r="A87" s="5"/>
    </row>
    <row spans="1:1" r="88">
      <c r="A88" s="5"/>
    </row>
    <row spans="1:1" r="89">
      <c r="A89" s="5"/>
    </row>
    <row spans="1:1" r="90">
      <c r="A90" s="5"/>
    </row>
    <row spans="1:1" r="91">
      <c r="A91" s="5"/>
    </row>
    <row spans="1:1" r="92">
      <c r="A92" s="5"/>
    </row>
    <row spans="1:1" r="93">
      <c r="A93" s="5"/>
    </row>
    <row spans="1:1" r="94">
      <c r="A94" s="5"/>
    </row>
    <row spans="1:1" r="95">
      <c r="A95" s="5"/>
    </row>
    <row spans="1:1" r="96">
      <c r="A96" s="5"/>
    </row>
    <row spans="1:1" r="97">
      <c r="A97" s="5"/>
    </row>
    <row spans="1:1" r="98">
      <c r="A98" s="5"/>
    </row>
    <row spans="1:1" r="99">
      <c r="A99" s="5"/>
    </row>
    <row spans="1:1" r="100">
      <c r="A100" s="5"/>
    </row>
    <row spans="1:1" r="101">
      <c r="A101" s="5"/>
    </row>
    <row spans="1:1" r="102">
      <c r="A102" s="5"/>
    </row>
    <row spans="1:1" r="103">
      <c r="A103" s="5"/>
    </row>
    <row spans="1:1" r="104">
      <c r="A104" s="5"/>
    </row>
    <row spans="1:1" r="105">
      <c r="A105" s="5"/>
    </row>
    <row spans="1:1" r="106">
      <c r="A106" s="5"/>
    </row>
    <row spans="1:1" r="107">
      <c r="A107" s="5"/>
    </row>
    <row spans="1:1" r="108">
      <c r="A108" s="5"/>
    </row>
    <row spans="1:1" r="109">
      <c r="A109" s="5"/>
    </row>
    <row spans="1:1" r="110">
      <c r="A110" s="5"/>
    </row>
    <row spans="1:1" r="111">
      <c r="A111" s="5"/>
    </row>
    <row spans="1:1" r="112">
      <c r="A112" s="5"/>
    </row>
    <row spans="1:1" r="113">
      <c r="A113" s="5"/>
    </row>
    <row spans="1:1" r="114">
      <c r="A114" s="5"/>
    </row>
    <row spans="1:1" r="115">
      <c r="A115" s="5"/>
    </row>
    <row spans="1:1" r="116">
      <c r="A116" s="5"/>
    </row>
    <row spans="1:1" r="117">
      <c r="A117" s="5"/>
    </row>
    <row spans="1:1" r="118">
      <c r="A118" s="5"/>
    </row>
    <row spans="1:1" r="119">
      <c r="A119" s="5"/>
    </row>
    <row spans="1:1" r="120">
      <c r="A120" s="5"/>
    </row>
    <row spans="1:1" r="121">
      <c r="A121" s="5"/>
    </row>
    <row spans="1:1" r="122">
      <c r="A122" s="5"/>
    </row>
    <row spans="1:1" r="123">
      <c r="A123" s="5"/>
    </row>
    <row spans="1:1" r="124">
      <c r="A124" s="5"/>
    </row>
    <row spans="1:1" r="125">
      <c r="A125" s="5"/>
    </row>
    <row spans="1:1" r="126">
      <c r="A126" s="5"/>
    </row>
    <row spans="1:1" r="127">
      <c r="A127" s="5"/>
    </row>
    <row spans="1:1" r="128">
      <c r="A128" s="5"/>
    </row>
    <row spans="1:1" r="129">
      <c r="A129" s="5"/>
    </row>
    <row spans="1:1" r="130">
      <c r="A130" s="5"/>
    </row>
    <row spans="1:1" r="131">
      <c r="A131" s="5"/>
    </row>
    <row spans="1:1" r="132">
      <c r="A132" s="5"/>
    </row>
    <row spans="1:1" r="133">
      <c r="A133" s="5"/>
    </row>
    <row spans="1:1" r="134">
      <c r="A134" s="5"/>
    </row>
    <row spans="1:1" r="135">
      <c r="A135" s="5"/>
    </row>
    <row spans="1:1" r="136">
      <c r="A136" s="5"/>
    </row>
    <row spans="1:1" r="137">
      <c r="A137" s="5"/>
    </row>
    <row spans="1:1" r="138">
      <c r="A138" s="5"/>
    </row>
    <row spans="1:1" r="139">
      <c r="A139" s="5"/>
    </row>
    <row spans="1:1" r="140">
      <c r="A140" s="5"/>
    </row>
    <row spans="1:1" r="141">
      <c r="A141" s="5"/>
    </row>
    <row spans="1:1" r="142">
      <c r="A142" s="5"/>
    </row>
    <row spans="1:1" r="143">
      <c r="A143" s="5"/>
    </row>
    <row spans="1:1" r="144">
      <c r="A144" s="5"/>
    </row>
    <row spans="1:1" r="145">
      <c r="A145" s="5"/>
    </row>
    <row spans="1:1" r="146">
      <c r="A146" s="5"/>
    </row>
    <row spans="1:1" r="147">
      <c r="A147" s="5"/>
    </row>
    <row spans="1:1" r="148">
      <c r="A148" s="5"/>
    </row>
    <row spans="1:1" r="149">
      <c r="A149" s="5"/>
    </row>
    <row spans="1:1" r="150">
      <c r="A150" s="5"/>
    </row>
    <row spans="1:1" r="151">
      <c r="A151" s="5"/>
    </row>
    <row spans="1:1" r="152">
      <c r="A152" s="5"/>
    </row>
    <row spans="1:1" r="153">
      <c r="A153" s="5"/>
    </row>
    <row spans="1:1" r="154">
      <c r="A154" s="5"/>
    </row>
    <row spans="1:1" r="155">
      <c r="A155" s="5"/>
    </row>
    <row spans="1:1" r="156">
      <c r="A156" s="5"/>
    </row>
    <row spans="1:1" r="157">
      <c r="A157" s="5"/>
    </row>
    <row spans="1:1" r="158">
      <c r="A158" s="5"/>
    </row>
    <row spans="1:1" r="159">
      <c r="A159" s="5"/>
    </row>
    <row spans="1:1" r="160">
      <c r="A160" s="5"/>
    </row>
    <row spans="1:1" r="161">
      <c r="A161" s="5"/>
    </row>
    <row spans="1:1" r="162">
      <c r="A162" s="5"/>
    </row>
    <row spans="1:1" r="163">
      <c r="A163" s="5"/>
    </row>
    <row spans="1:1" r="164">
      <c r="A164" s="5"/>
    </row>
    <row spans="1:1" r="165">
      <c r="A165" s="5"/>
    </row>
    <row spans="1:1" r="166">
      <c r="A166" s="5"/>
    </row>
    <row spans="1:1" r="167">
      <c r="A167" s="5"/>
    </row>
    <row spans="1:1" r="168">
      <c r="A168" s="5"/>
    </row>
    <row spans="1:1" r="169">
      <c r="A169" s="5"/>
    </row>
    <row spans="1:1" r="170">
      <c r="A170" s="5"/>
    </row>
    <row spans="1:1" r="171">
      <c r="A171" s="5"/>
    </row>
    <row spans="1:1" r="172">
      <c r="A172" s="5"/>
    </row>
    <row spans="1:1" r="173">
      <c r="A173" s="5"/>
    </row>
    <row spans="1:1" r="174">
      <c r="A174" s="5"/>
    </row>
    <row spans="1:1" r="175">
      <c r="A175" s="5"/>
    </row>
    <row spans="1:1" r="176">
      <c r="A176" s="5"/>
    </row>
    <row spans="1:1" r="177">
      <c r="A177" s="5"/>
    </row>
    <row spans="1:1" r="178">
      <c r="A178" s="5"/>
    </row>
    <row spans="1:1" r="179">
      <c r="A179" s="5"/>
    </row>
    <row spans="1:1" r="180">
      <c r="A180" s="5"/>
    </row>
    <row spans="1:1" r="181">
      <c r="A181" s="5"/>
    </row>
    <row spans="1:1" r="182">
      <c r="A182" s="5"/>
    </row>
    <row spans="1:1" r="183">
      <c r="A183" s="5"/>
    </row>
    <row spans="1:1" r="184">
      <c r="A184" s="5"/>
    </row>
    <row spans="1:1" r="185">
      <c r="A185" s="5"/>
    </row>
    <row spans="1:1" r="186">
      <c r="A186" s="5"/>
    </row>
    <row spans="1:1" r="187">
      <c r="A187" s="5"/>
    </row>
    <row spans="1:1" r="188">
      <c r="A188" s="5"/>
    </row>
    <row spans="1:1" r="189">
      <c r="A189" s="5"/>
    </row>
    <row spans="1:1" r="190">
      <c r="A190" s="5"/>
    </row>
    <row spans="1:1" r="191">
      <c r="A191" s="5"/>
    </row>
    <row spans="1:1" r="192">
      <c r="A192" s="5"/>
    </row>
    <row spans="1:1" r="193">
      <c r="A193" s="5"/>
    </row>
    <row spans="1:1" r="194">
      <c r="A194" s="5"/>
    </row>
    <row spans="1:1" r="195">
      <c r="A195" s="5"/>
    </row>
    <row spans="1:1" r="196">
      <c r="A196" s="5"/>
    </row>
    <row spans="1:1" r="197">
      <c r="A197" s="5"/>
    </row>
    <row spans="1:1" r="198">
      <c r="A198" s="5"/>
    </row>
    <row spans="1:1" r="199">
      <c r="A199" s="5"/>
    </row>
    <row spans="1:1" r="200">
      <c r="A200" s="5"/>
    </row>
    <row spans="1:1" r="201">
      <c r="A201" s="5"/>
    </row>
    <row spans="1:1" r="202">
      <c r="A202" s="5"/>
    </row>
    <row spans="1:1" r="203">
      <c r="A203" s="5"/>
    </row>
    <row spans="1:1" r="204">
      <c r="A204" s="5"/>
    </row>
    <row spans="1:1" r="205">
      <c r="A205" s="5"/>
    </row>
    <row spans="1:1" r="206">
      <c r="A206" s="5"/>
    </row>
    <row spans="1:1" r="207">
      <c r="A207" s="5"/>
    </row>
    <row spans="1:1" r="208">
      <c r="A208" s="5"/>
    </row>
    <row spans="1:1" r="209">
      <c r="A209" s="5"/>
    </row>
    <row spans="1:1" r="210">
      <c r="A210" s="5"/>
    </row>
    <row spans="1:1" r="211">
      <c r="A211" s="5"/>
    </row>
    <row spans="1:1" r="212">
      <c r="A212" s="5"/>
    </row>
    <row spans="1:1" r="213">
      <c r="A213" s="5"/>
    </row>
    <row spans="1:1" r="214">
      <c r="A214" s="5"/>
    </row>
    <row spans="1:1" r="215">
      <c r="A215" s="5"/>
    </row>
    <row spans="1:1" r="216">
      <c r="A216" s="5"/>
    </row>
    <row spans="1:1" r="217">
      <c r="A217" s="5"/>
    </row>
    <row spans="1:1" r="218">
      <c r="A218" s="5"/>
    </row>
    <row spans="1:1" r="219">
      <c r="A219" s="5"/>
    </row>
    <row spans="1:1" r="220">
      <c r="A220" s="5"/>
    </row>
    <row spans="1:1" r="221">
      <c r="A221" s="5"/>
    </row>
    <row spans="1:1" r="222">
      <c r="A222" s="5"/>
    </row>
    <row spans="1:1" r="223">
      <c r="A223" s="5"/>
    </row>
    <row spans="1:1" r="224">
      <c r="A224" s="5"/>
    </row>
    <row spans="1:1" r="225">
      <c r="A225" s="5"/>
    </row>
    <row spans="1:1" r="226">
      <c r="A226" s="5"/>
    </row>
    <row spans="1:1" r="227">
      <c r="A227" s="5"/>
    </row>
    <row spans="1:1" r="228">
      <c r="A228" s="5"/>
    </row>
    <row spans="1:1" r="229">
      <c r="A229" s="5"/>
    </row>
    <row spans="1:1" r="230">
      <c r="A230" s="5"/>
    </row>
    <row spans="1:1" r="231">
      <c r="A231" s="5"/>
    </row>
    <row spans="1:1" r="232">
      <c r="A232" s="5"/>
    </row>
    <row spans="1:1" r="233">
      <c r="A233" s="5"/>
    </row>
    <row spans="1:1" r="234">
      <c r="A234" s="5"/>
    </row>
    <row spans="1:1" r="235">
      <c r="A235" s="5"/>
    </row>
    <row spans="1:1" r="236">
      <c r="A236" s="5"/>
    </row>
    <row spans="1:1" r="237">
      <c r="A237" s="5"/>
    </row>
    <row spans="1:1" r="238">
      <c r="A238" s="5"/>
    </row>
    <row spans="1:1" r="239">
      <c r="A239" s="5"/>
    </row>
    <row spans="1:1" r="240">
      <c r="A240" s="5"/>
    </row>
    <row spans="1:1" r="241">
      <c r="A241" s="5"/>
    </row>
    <row spans="1:1" r="242">
      <c r="A242" s="5"/>
    </row>
    <row spans="1:1" r="243">
      <c r="A243" s="5"/>
    </row>
    <row spans="1:1" r="244">
      <c r="A244" s="5"/>
    </row>
    <row spans="1:1" r="245">
      <c r="A245" s="5"/>
    </row>
    <row spans="1:1" r="246">
      <c r="A246" s="5"/>
    </row>
    <row spans="1:1" r="247">
      <c r="A247" s="5"/>
    </row>
    <row spans="1:1" r="248">
      <c r="A248" s="5"/>
    </row>
    <row spans="1:1" r="249">
      <c r="A249" s="5"/>
    </row>
    <row spans="1:1" r="250">
      <c r="A250" s="5"/>
    </row>
    <row spans="1:1" r="251">
      <c r="A251" s="5"/>
    </row>
    <row spans="1:1" r="252">
      <c r="A252" s="5"/>
    </row>
    <row spans="1:1" r="253">
      <c r="A253" s="5"/>
    </row>
    <row spans="1:1" r="254">
      <c r="A254" s="5"/>
    </row>
    <row spans="1:1" r="255">
      <c r="A255" s="5"/>
    </row>
    <row spans="1:1" r="256">
      <c r="A256" s="5"/>
    </row>
    <row spans="1:1" r="257">
      <c r="A257" s="5"/>
    </row>
    <row spans="1:1" r="258">
      <c r="A258" s="5"/>
    </row>
    <row spans="1:1" r="259">
      <c r="A259" s="5"/>
    </row>
    <row spans="1:1" r="260">
      <c r="A260" s="5"/>
    </row>
    <row spans="1:1" r="261">
      <c r="A261" s="5"/>
    </row>
    <row spans="1:1" r="262">
      <c r="A262" s="5"/>
    </row>
    <row spans="1:1" r="263">
      <c r="A263" s="5"/>
    </row>
    <row spans="1:1" r="264">
      <c r="A264" s="5"/>
    </row>
    <row spans="1:1" r="265">
      <c r="A265" s="5"/>
    </row>
    <row spans="1:1" r="266">
      <c r="A266" s="5"/>
    </row>
    <row spans="1:1" r="267">
      <c r="A267" s="5"/>
    </row>
    <row spans="1:1" r="268">
      <c r="A268" s="5"/>
    </row>
    <row spans="1:1" r="269">
      <c r="A269" s="5"/>
    </row>
    <row spans="1:1" r="270">
      <c r="A270" s="5"/>
    </row>
    <row spans="1:1" r="271">
      <c r="A271" s="5"/>
    </row>
    <row spans="1:1" r="272">
      <c r="A272" s="5"/>
    </row>
    <row spans="1:1" r="273">
      <c r="A273" s="5"/>
    </row>
    <row spans="1:1" r="274">
      <c r="A274" s="5"/>
    </row>
    <row spans="1:1" r="275">
      <c r="A275" s="5"/>
    </row>
    <row spans="1:1" r="276">
      <c r="A276" s="5"/>
    </row>
    <row spans="1:1" r="277">
      <c r="A277" s="5"/>
    </row>
    <row spans="1:1" r="278">
      <c r="A278" s="5"/>
    </row>
    <row spans="1:1" r="279">
      <c r="A279" s="5"/>
    </row>
    <row spans="1:1" r="280">
      <c r="A280" s="5"/>
    </row>
    <row spans="1:1" r="281">
      <c r="A281" s="5"/>
    </row>
    <row spans="1:1" r="282">
      <c r="A282" s="5"/>
    </row>
    <row spans="1:1" r="283">
      <c r="A283" s="5"/>
    </row>
    <row spans="1:1" r="284">
      <c r="A284" s="5"/>
    </row>
    <row spans="1:1" r="285">
      <c r="A285" s="5"/>
    </row>
    <row spans="1:1" r="286">
      <c r="A286" s="5"/>
    </row>
    <row spans="1:1" r="287">
      <c r="A287" s="5"/>
    </row>
    <row spans="1:1" r="288">
      <c r="A288" s="5"/>
    </row>
    <row spans="1:1" r="289">
      <c r="A289" s="5"/>
    </row>
    <row spans="1:1" r="290">
      <c r="A290" s="5"/>
    </row>
    <row spans="1:1" r="291">
      <c r="A291" s="5"/>
    </row>
    <row spans="1:1" r="292">
      <c r="A292" s="5"/>
    </row>
    <row spans="1:1" r="293">
      <c r="A293" s="5"/>
    </row>
    <row spans="1:1" r="294">
      <c r="A294" s="5"/>
    </row>
    <row spans="1:1" r="295">
      <c r="A295" s="5"/>
    </row>
    <row spans="1:1" r="296">
      <c r="A296" s="5"/>
    </row>
    <row spans="1:1" r="297">
      <c r="A297" s="5"/>
    </row>
    <row spans="1:1" r="298">
      <c r="A298" s="5"/>
    </row>
    <row spans="1:1" r="299">
      <c r="A299" s="5"/>
    </row>
    <row spans="1:1" r="300">
      <c r="A300" s="5"/>
    </row>
    <row spans="1:1" r="301">
      <c r="A301" s="5"/>
    </row>
    <row spans="1:1" r="302">
      <c r="A302" s="5"/>
    </row>
    <row spans="1:1" r="303">
      <c r="A303" s="5"/>
    </row>
    <row spans="1:1" r="304">
      <c r="A304" s="5"/>
    </row>
    <row spans="1:1" r="305">
      <c r="A305" s="5"/>
    </row>
    <row spans="1:1" r="306">
      <c r="A306" s="5"/>
    </row>
    <row spans="1:1" r="307">
      <c r="A307" s="5"/>
    </row>
    <row spans="1:1" r="308">
      <c r="A308" s="5"/>
    </row>
    <row spans="1:1" r="309">
      <c r="A309" s="5"/>
    </row>
    <row spans="1:1" r="310">
      <c r="A310" s="5"/>
    </row>
    <row spans="1:1" r="311">
      <c r="A311" s="5"/>
    </row>
    <row spans="1:1" r="312">
      <c r="A312" s="5"/>
    </row>
    <row spans="1:1" r="313">
      <c r="A313" s="5"/>
    </row>
    <row spans="1:1" r="314">
      <c r="A314" s="5"/>
    </row>
    <row spans="1:1" r="315">
      <c r="A315" s="5"/>
    </row>
    <row spans="1:1" r="316">
      <c r="A316" s="5"/>
    </row>
    <row spans="1:1" r="317">
      <c r="A317" s="5"/>
    </row>
    <row spans="1:1" r="318">
      <c r="A318" s="5"/>
    </row>
    <row spans="1:1" r="319">
      <c r="A319" s="5"/>
    </row>
    <row spans="1:1" r="320">
      <c r="A320" s="5"/>
    </row>
    <row spans="1:1" r="321">
      <c r="A321" s="5"/>
    </row>
    <row spans="1:1" r="322">
      <c r="A322" s="5"/>
    </row>
    <row spans="1:1" r="323">
      <c r="A323" s="5"/>
    </row>
    <row spans="1:1" r="324">
      <c r="A324" s="5"/>
    </row>
    <row spans="1:1" r="325">
      <c r="A325" s="5"/>
    </row>
    <row spans="1:1" r="326">
      <c r="A326" s="5"/>
    </row>
    <row spans="1:1" r="327">
      <c r="A327" s="5"/>
    </row>
    <row spans="1:1" r="328">
      <c r="A328" s="5"/>
    </row>
    <row spans="1:1" r="329">
      <c r="A329" s="5"/>
    </row>
    <row spans="1:1" r="330">
      <c r="A330" s="5"/>
    </row>
    <row spans="1:1" r="331">
      <c r="A331" s="5"/>
    </row>
    <row spans="1:1" r="332">
      <c r="A332" s="5"/>
    </row>
    <row spans="1:1" r="333">
      <c r="A333" s="5"/>
    </row>
    <row spans="1:1" r="334">
      <c r="A334" s="5"/>
    </row>
    <row spans="1:1" r="335">
      <c r="A335" s="5"/>
    </row>
    <row spans="1:1" r="336">
      <c r="A336" s="5"/>
    </row>
    <row spans="1:1" r="337">
      <c r="A337" s="5"/>
    </row>
    <row spans="1:1" r="338">
      <c r="A338" s="5"/>
    </row>
    <row spans="1:1" r="339">
      <c r="A339" s="5"/>
    </row>
    <row spans="1:1" r="340">
      <c r="A340" s="5"/>
    </row>
    <row spans="1:1" r="341">
      <c r="A341" s="5"/>
    </row>
    <row spans="1:1" r="342">
      <c r="A342" s="5"/>
    </row>
    <row spans="1:1" r="343">
      <c r="A343" s="5"/>
    </row>
    <row spans="1:1" r="344">
      <c r="A344" s="5"/>
    </row>
    <row spans="1:1" r="345">
      <c r="A345" s="5"/>
    </row>
    <row spans="1:1" r="346">
      <c r="A346" s="5"/>
    </row>
    <row spans="1:1" r="347">
      <c r="A347" s="5"/>
    </row>
    <row spans="1:1" r="348">
      <c r="A348" s="5"/>
    </row>
    <row spans="1:1" r="349">
      <c r="A349" s="5"/>
    </row>
    <row spans="1:1" r="350">
      <c r="A350" s="5"/>
    </row>
    <row spans="1:1" r="351">
      <c r="A351" s="5"/>
    </row>
    <row spans="1:1" r="352">
      <c r="A352" s="5"/>
    </row>
    <row spans="1:1" r="353">
      <c r="A353" s="5"/>
    </row>
    <row spans="1:1" r="354">
      <c r="A354" s="5"/>
    </row>
    <row spans="1:1" r="355">
      <c r="A355" s="5"/>
    </row>
    <row spans="1:1" r="356">
      <c r="A356" s="5"/>
    </row>
    <row spans="1:1" r="357">
      <c r="A357" s="5"/>
    </row>
    <row spans="1:1" r="358">
      <c r="A358" s="5"/>
    </row>
    <row spans="1:1" r="359">
      <c r="A359" s="5"/>
    </row>
    <row spans="1:1" r="360">
      <c r="A360" s="5"/>
    </row>
    <row spans="1:1" r="361">
      <c r="A361" s="5"/>
    </row>
    <row spans="1:1" r="362">
      <c r="A362" s="5"/>
    </row>
    <row spans="1:1" r="363">
      <c r="A363" s="5"/>
    </row>
    <row spans="1:1" r="364">
      <c r="A364" s="5"/>
    </row>
    <row spans="1:1" r="365">
      <c r="A365" s="5"/>
    </row>
    <row spans="1:1" r="366">
      <c r="A366" s="5"/>
    </row>
    <row spans="1:1" r="367">
      <c r="A367" s="5"/>
    </row>
    <row spans="1:1" r="368">
      <c r="A368" s="5"/>
    </row>
    <row spans="1:1" r="369">
      <c r="A369" s="5"/>
    </row>
    <row spans="1:1" r="370">
      <c r="A370" s="5"/>
    </row>
    <row spans="1:1" r="371">
      <c r="A371" s="5"/>
    </row>
    <row spans="1:1" r="372">
      <c r="A372" s="5"/>
    </row>
    <row spans="1:1" r="373">
      <c r="A373" s="5"/>
    </row>
    <row spans="1:1" r="374">
      <c r="A374" s="5"/>
    </row>
    <row spans="1:1" r="375">
      <c r="A375" s="5"/>
    </row>
    <row spans="1:1" r="376">
      <c r="A376" s="5"/>
    </row>
    <row spans="1:1" r="377">
      <c r="A377" s="5"/>
    </row>
    <row spans="1:1" r="378">
      <c r="A378" s="5"/>
    </row>
    <row spans="1:1" r="379">
      <c r="A379" s="5"/>
    </row>
    <row spans="1:1" r="380">
      <c r="A380" s="5"/>
    </row>
    <row spans="1:1" r="381">
      <c r="A381" s="5"/>
    </row>
    <row spans="1:1" r="382">
      <c r="A382" s="5"/>
    </row>
    <row spans="1:1" r="383">
      <c r="A383" s="5"/>
    </row>
    <row spans="1:1" r="384">
      <c r="A384" s="5"/>
    </row>
    <row spans="1:1" r="385">
      <c r="A385" s="5"/>
    </row>
    <row spans="1:1" r="386">
      <c r="A386" s="5"/>
    </row>
    <row spans="1:1" r="387">
      <c r="A387" s="5"/>
    </row>
    <row spans="1:1" r="388">
      <c r="A388" s="5"/>
    </row>
    <row spans="1:1" r="389">
      <c r="A389" s="5"/>
    </row>
    <row spans="1:1" r="390">
      <c r="A390" s="5"/>
    </row>
    <row spans="1:1" r="391">
      <c r="A391" s="5"/>
    </row>
    <row spans="1:1" r="392">
      <c r="A392" s="5"/>
    </row>
    <row spans="1:1" r="393">
      <c r="A393" s="5"/>
    </row>
    <row spans="1:1" r="394">
      <c r="A394" s="5"/>
    </row>
    <row spans="1:1" r="395">
      <c r="A395" s="5"/>
    </row>
    <row spans="1:1" r="396">
      <c r="A396" s="5"/>
    </row>
    <row spans="1:1" r="397">
      <c r="A397" s="5"/>
    </row>
    <row spans="1:1" r="398">
      <c r="A398" s="5"/>
    </row>
    <row spans="1:1" r="399">
      <c r="A399" s="5"/>
    </row>
    <row spans="1:1" r="400">
      <c r="A400" s="5"/>
    </row>
    <row spans="1:1" r="401">
      <c r="A401" s="5"/>
    </row>
    <row spans="1:1" r="402">
      <c r="A402" s="5"/>
    </row>
    <row spans="1:1" r="403">
      <c r="A403" s="5"/>
    </row>
    <row spans="1:1" r="404">
      <c r="A404" s="5"/>
    </row>
    <row spans="1:1" r="405">
      <c r="A405" s="5"/>
    </row>
    <row spans="1:1" r="406">
      <c r="A406" s="5"/>
    </row>
    <row spans="1:1" r="407">
      <c r="A407" s="5"/>
    </row>
    <row spans="1:1" r="408">
      <c r="A408" s="5"/>
    </row>
    <row spans="1:1" r="409">
      <c r="A409" s="5"/>
    </row>
    <row spans="1:1" r="410">
      <c r="A410" s="5"/>
    </row>
    <row spans="1:1" r="411">
      <c r="A411" s="5"/>
    </row>
    <row spans="1:1" r="412">
      <c r="A412" s="5"/>
    </row>
    <row spans="1:1" r="413">
      <c r="A413" s="5"/>
    </row>
    <row spans="1:1" r="414">
      <c r="A414" s="5"/>
    </row>
    <row spans="1:1" r="415">
      <c r="A415" s="5"/>
    </row>
    <row spans="1:1" r="416">
      <c r="A416" s="5"/>
    </row>
    <row spans="1:1" r="417">
      <c r="A417" s="5"/>
    </row>
    <row spans="1:1" r="418">
      <c r="A418" s="5"/>
    </row>
    <row spans="1:1" r="419">
      <c r="A419" s="5"/>
    </row>
    <row spans="1:1" r="420">
      <c r="A420" s="5"/>
    </row>
    <row spans="1:1" r="421">
      <c r="A421" s="5"/>
    </row>
    <row spans="1:1" r="422">
      <c r="A422" s="5"/>
    </row>
    <row spans="1:1" r="423">
      <c r="A423" s="5"/>
    </row>
    <row spans="1:1" r="424">
      <c r="A424" s="5"/>
    </row>
    <row spans="1:1" r="425">
      <c r="A425" s="5"/>
    </row>
    <row spans="1:1" r="426">
      <c r="A426" s="5"/>
    </row>
    <row spans="1:1" r="427">
      <c r="A427" s="5"/>
    </row>
    <row spans="1:1" r="428">
      <c r="A428" s="5"/>
    </row>
    <row spans="1:1" r="429">
      <c r="A429" s="5"/>
    </row>
    <row spans="1:1" r="430">
      <c r="A430" s="5"/>
    </row>
    <row spans="1:1" r="431">
      <c r="A431" s="5"/>
    </row>
    <row spans="1:1" r="432">
      <c r="A432" s="5"/>
    </row>
    <row spans="1:1" r="433">
      <c r="A433" s="5"/>
    </row>
    <row spans="1:1" r="434">
      <c r="A434" s="5"/>
    </row>
    <row spans="1:1" r="435">
      <c r="A435" s="5"/>
    </row>
    <row spans="1:1" r="436">
      <c r="A436" s="5"/>
    </row>
    <row spans="1:1" r="437">
      <c r="A437" s="5"/>
    </row>
    <row spans="1:1" r="438">
      <c r="A438" s="5"/>
    </row>
    <row spans="1:1" r="439">
      <c r="A439" s="5"/>
    </row>
    <row spans="1:1" r="440">
      <c r="A440" s="5"/>
    </row>
    <row spans="1:1" r="441">
      <c r="A441" s="5"/>
    </row>
    <row spans="1:1" r="442">
      <c r="A442" s="5"/>
    </row>
    <row spans="1:1" r="443">
      <c r="A443" s="5"/>
    </row>
    <row spans="1:1" r="444">
      <c r="A444" s="5"/>
    </row>
    <row spans="1:1" r="445">
      <c r="A445" s="5"/>
    </row>
    <row spans="1:1" r="446">
      <c r="A446" s="5"/>
    </row>
    <row spans="1:1" r="447">
      <c r="A447" s="5"/>
    </row>
    <row spans="1:1" r="448">
      <c r="A448" s="5"/>
    </row>
    <row spans="1:1" r="449">
      <c r="A449" s="5"/>
    </row>
    <row spans="1:1" r="450">
      <c r="A450" s="5"/>
    </row>
    <row spans="1:1" r="451">
      <c r="A451" s="5"/>
    </row>
    <row spans="1:1" r="452">
      <c r="A452" s="5"/>
    </row>
    <row spans="1:1" r="453">
      <c r="A453" s="5"/>
    </row>
    <row spans="1:1" r="454">
      <c r="A454" s="5"/>
    </row>
    <row spans="1:1" r="455">
      <c r="A455" s="5"/>
    </row>
    <row spans="1:1" r="456">
      <c r="A456" s="5"/>
    </row>
    <row spans="1:1" r="457">
      <c r="A457" s="5"/>
    </row>
    <row spans="1:1" r="458">
      <c r="A458" s="5"/>
    </row>
    <row spans="1:1" r="459">
      <c r="A459" s="5"/>
    </row>
    <row spans="1:1" r="460">
      <c r="A460" s="5"/>
    </row>
    <row spans="1:1" r="461">
      <c r="A461" s="5"/>
    </row>
    <row spans="1:1" r="462">
      <c r="A462" s="5"/>
    </row>
    <row spans="1:1" r="463">
      <c r="A463" s="5"/>
    </row>
    <row spans="1:1" r="464">
      <c r="A464" s="5"/>
    </row>
    <row spans="1:1" r="465">
      <c r="A465" s="5"/>
    </row>
    <row spans="1:1" r="466">
      <c r="A466" s="5"/>
    </row>
    <row spans="1:1" r="467">
      <c r="A467" s="5"/>
    </row>
    <row spans="1:1" r="468">
      <c r="A468" s="5"/>
    </row>
    <row spans="1:1" r="469">
      <c r="A469" s="5"/>
    </row>
    <row spans="1:1" r="470">
      <c r="A470" s="5"/>
    </row>
    <row spans="1:1" r="471">
      <c r="A471" s="5"/>
    </row>
    <row spans="1:1" r="472">
      <c r="A472" s="5"/>
    </row>
    <row spans="1:1" r="473">
      <c r="A473" s="5"/>
    </row>
    <row spans="1:1" r="474">
      <c r="A474" s="5"/>
    </row>
    <row spans="1:1" r="475">
      <c r="A475" s="5"/>
    </row>
    <row spans="1:1" r="476">
      <c r="A476" s="5"/>
    </row>
    <row spans="1:1" r="477">
      <c r="A477" s="5"/>
    </row>
    <row spans="1:1" r="478">
      <c r="A478" s="5"/>
    </row>
    <row spans="1:1" r="479">
      <c r="A479" s="5"/>
    </row>
    <row spans="1:1" r="480">
      <c r="A480" s="5"/>
    </row>
    <row spans="1:1" r="481">
      <c r="A481" s="5"/>
    </row>
    <row spans="1:1" r="482">
      <c r="A482" s="5"/>
    </row>
    <row spans="1:1" r="483">
      <c r="A483" s="5"/>
    </row>
    <row spans="1:1" r="484">
      <c r="A484" s="5"/>
    </row>
    <row spans="1:1" r="485">
      <c r="A485" s="5"/>
    </row>
    <row spans="1:1" r="486">
      <c r="A486" s="5"/>
    </row>
    <row spans="1:1" r="487">
      <c r="A487" s="5"/>
    </row>
    <row spans="1:1" r="488">
      <c r="A488" s="5"/>
    </row>
    <row spans="1:1" r="489">
      <c r="A489" s="5"/>
    </row>
    <row spans="1:1" r="490">
      <c r="A490" s="5"/>
    </row>
    <row spans="1:1" r="491">
      <c r="A491" s="5"/>
    </row>
    <row spans="1:1" r="492">
      <c r="A492" s="5"/>
    </row>
    <row spans="1:1" r="493">
      <c r="A493" s="5"/>
    </row>
    <row spans="1:1" r="494">
      <c r="A494" s="5"/>
    </row>
    <row spans="1:1" r="495">
      <c r="A495" s="5"/>
    </row>
    <row spans="1:1" r="496">
      <c r="A496" s="5"/>
    </row>
    <row spans="1:1" r="497">
      <c r="A497" s="5"/>
    </row>
    <row spans="1:1" r="498">
      <c r="A498" s="5"/>
    </row>
    <row spans="1:1" r="499">
      <c r="A499" s="5"/>
    </row>
    <row spans="1:1" r="500">
      <c r="A500" s="5"/>
    </row>
    <row spans="1:1" r="501">
      <c r="A501" s="5"/>
    </row>
    <row spans="1:1" r="502">
      <c r="A502" s="5"/>
    </row>
    <row spans="1:1" r="503">
      <c r="A503" s="5"/>
    </row>
    <row spans="1:1" r="504">
      <c r="A504" s="5"/>
    </row>
    <row spans="1:1" r="505">
      <c r="A505" s="5"/>
    </row>
    <row spans="1:1" r="506">
      <c r="A506" s="5"/>
    </row>
    <row spans="1:1" r="507">
      <c r="A507" s="5"/>
    </row>
    <row spans="1:1" r="508">
      <c r="A508" s="5"/>
    </row>
    <row spans="1:1" r="509">
      <c r="A509" s="5"/>
    </row>
    <row spans="1:1" r="510">
      <c r="A510" s="5"/>
    </row>
    <row spans="1:1" r="511">
      <c r="A511" s="5"/>
    </row>
    <row spans="1:1" r="512">
      <c r="A512" s="5"/>
    </row>
    <row spans="1:1" r="513">
      <c r="A513" s="5"/>
    </row>
    <row spans="1:1" r="514">
      <c r="A514" s="5"/>
    </row>
    <row spans="1:1" r="515">
      <c r="A515" s="5"/>
    </row>
    <row spans="1:1" r="516">
      <c r="A516" s="5"/>
    </row>
    <row spans="1:1" r="517">
      <c r="A517" s="5"/>
    </row>
    <row spans="1:1" r="518">
      <c r="A518" s="5"/>
    </row>
    <row spans="1:1" r="519">
      <c r="A519" s="5"/>
    </row>
    <row spans="1:1" r="520">
      <c r="A520" s="5"/>
    </row>
    <row spans="1:1" r="521">
      <c r="A521" s="5"/>
    </row>
    <row spans="1:1" r="522">
      <c r="A522" s="5"/>
    </row>
    <row spans="1:1" r="523">
      <c r="A523" s="5"/>
    </row>
    <row spans="1:1" r="524">
      <c r="A524" s="5"/>
    </row>
    <row spans="1:1" r="525">
      <c r="A525" s="5"/>
    </row>
    <row spans="1:1" r="526">
      <c r="A526" s="5"/>
    </row>
    <row spans="1:1" r="527">
      <c r="A527" s="5"/>
    </row>
    <row spans="1:1" r="528">
      <c r="A528" s="5"/>
    </row>
    <row spans="1:1" r="529">
      <c r="A529" s="5"/>
    </row>
    <row spans="1:1" r="530">
      <c r="A530" s="5"/>
    </row>
    <row spans="1:1" r="531">
      <c r="A531" s="5"/>
    </row>
    <row spans="1:1" r="532">
      <c r="A532" s="5"/>
    </row>
    <row spans="1:1" r="533">
      <c r="A533" s="5"/>
    </row>
    <row spans="1:1" r="534">
      <c r="A534" s="5"/>
    </row>
    <row spans="1:1" r="535">
      <c r="A535" s="5"/>
    </row>
    <row spans="1:1" r="536">
      <c r="A536" s="5"/>
    </row>
    <row spans="1:1" r="537">
      <c r="A537" s="5"/>
    </row>
    <row spans="1:1" r="538">
      <c r="A538" s="5"/>
    </row>
    <row spans="1:1" r="539">
      <c r="A539" s="5"/>
    </row>
    <row spans="1:1" r="540">
      <c r="A540" s="5"/>
    </row>
    <row spans="1:1" r="541">
      <c r="A541" s="5"/>
    </row>
    <row spans="1:1" r="542">
      <c r="A542" s="5"/>
    </row>
    <row spans="1:1" r="543">
      <c r="A543" s="5"/>
    </row>
    <row spans="1:1" r="544">
      <c r="A544" s="5"/>
    </row>
    <row spans="1:1" r="545">
      <c r="A545" s="5"/>
    </row>
    <row spans="1:1" r="546">
      <c r="A546" s="5"/>
    </row>
    <row spans="1:1" r="547">
      <c r="A547" s="5"/>
    </row>
    <row spans="1:1" r="548">
      <c r="A548" s="5"/>
    </row>
    <row spans="1:1" r="549">
      <c r="A549" s="5"/>
    </row>
    <row spans="1:1" r="550">
      <c r="A550" s="5"/>
    </row>
    <row spans="1:1" r="551">
      <c r="A551" s="5"/>
    </row>
    <row spans="1:1" r="552">
      <c r="A552" s="5"/>
    </row>
    <row spans="1:1" r="553">
      <c r="A553" s="5"/>
    </row>
    <row spans="1:1" r="554">
      <c r="A554" s="5"/>
    </row>
    <row spans="1:1" r="555">
      <c r="A555" s="5"/>
    </row>
    <row spans="1:1" r="556">
      <c r="A556" s="5"/>
    </row>
    <row spans="1:1" r="557">
      <c r="A557" s="5"/>
    </row>
    <row spans="1:1" r="558">
      <c r="A558" s="5"/>
    </row>
    <row spans="1:1" r="559">
      <c r="A559" s="5"/>
    </row>
    <row spans="1:1" r="560">
      <c r="A560" s="5"/>
    </row>
    <row spans="1:1" r="561">
      <c r="A561" s="5"/>
    </row>
    <row spans="1:1" r="562">
      <c r="A562" s="5"/>
    </row>
    <row spans="1:1" r="563">
      <c r="A563" s="5"/>
    </row>
    <row spans="1:1" r="564">
      <c r="A564" s="5"/>
    </row>
    <row spans="1:1" r="565">
      <c r="A565" s="5"/>
    </row>
    <row spans="1:1" r="566">
      <c r="A566" s="5"/>
    </row>
    <row spans="1:1" r="567">
      <c r="A567" s="5"/>
    </row>
    <row spans="1:1" r="568">
      <c r="A568" s="5"/>
    </row>
    <row spans="1:1" r="569">
      <c r="A569" s="5"/>
    </row>
    <row spans="1:1" r="570">
      <c r="A570" s="5"/>
    </row>
    <row spans="1:1" r="571">
      <c r="A571" s="5"/>
    </row>
    <row spans="1:1" r="572">
      <c r="A572" s="5"/>
    </row>
    <row spans="1:1" r="573">
      <c r="A573" s="5"/>
    </row>
    <row spans="1:1" r="574">
      <c r="A574" s="5"/>
    </row>
    <row spans="1:1" r="575">
      <c r="A575" s="5"/>
    </row>
    <row spans="1:1" r="576">
      <c r="A576" s="5"/>
    </row>
    <row spans="1:1" r="577">
      <c r="A577" s="5"/>
    </row>
    <row spans="1:1" r="578">
      <c r="A578" s="5"/>
    </row>
    <row spans="1:1" r="579">
      <c r="A579" s="5"/>
    </row>
    <row spans="1:1" r="580">
      <c r="A580" s="5"/>
    </row>
    <row spans="1:1" r="581">
      <c r="A581" s="5"/>
    </row>
    <row spans="1:1" r="582">
      <c r="A582" s="5"/>
    </row>
    <row spans="1:1" r="583">
      <c r="A583" s="5"/>
    </row>
    <row spans="1:1" r="584">
      <c r="A584" s="5"/>
    </row>
    <row spans="1:1" r="585">
      <c r="A585" s="5"/>
    </row>
    <row spans="1:1" r="586">
      <c r="A586" s="5"/>
    </row>
    <row spans="1:1" r="587">
      <c r="A587" s="5"/>
    </row>
    <row spans="1:1" r="588">
      <c r="A588" s="5"/>
    </row>
    <row spans="1:1" r="589">
      <c r="A589" s="5"/>
    </row>
    <row spans="1:1" r="590">
      <c r="A590" s="5"/>
    </row>
    <row spans="1:1" r="591">
      <c r="A591" s="5"/>
    </row>
    <row spans="1:1" r="592">
      <c r="A592" s="5"/>
    </row>
    <row spans="1:1" r="593">
      <c r="A593" s="5"/>
    </row>
    <row spans="1:1" r="594">
      <c r="A594" s="5"/>
    </row>
    <row spans="1:1" r="595">
      <c r="A595" s="5"/>
    </row>
    <row spans="1:1" r="596">
      <c r="A596" s="5"/>
    </row>
    <row spans="1:1" r="597">
      <c r="A597" s="5"/>
    </row>
    <row spans="1:1" r="598">
      <c r="A598" s="5"/>
    </row>
    <row spans="1:1" r="599">
      <c r="A599" s="5"/>
    </row>
    <row spans="1:1" r="600">
      <c r="A600" s="5"/>
    </row>
    <row spans="1:1" r="601">
      <c r="A601" s="5"/>
    </row>
    <row spans="1:1" r="602">
      <c r="A602" s="5"/>
    </row>
    <row spans="1:1" r="603">
      <c r="A603" s="5"/>
    </row>
    <row spans="1:1" r="604">
      <c r="A604" s="5"/>
    </row>
    <row spans="1:1" r="605">
      <c r="A605" s="5"/>
    </row>
    <row spans="1:1" r="606">
      <c r="A606" s="5"/>
    </row>
    <row spans="1:1" r="607">
      <c r="A607" s="5"/>
    </row>
    <row spans="1:1" r="608">
      <c r="A608" s="5"/>
    </row>
    <row spans="1:1" r="609">
      <c r="A609" s="5"/>
    </row>
    <row spans="1:1" r="610">
      <c r="A610" s="5"/>
    </row>
    <row spans="1:1" r="611">
      <c r="A611" s="5"/>
    </row>
    <row spans="1:1" r="612">
      <c r="A612" s="5"/>
    </row>
    <row spans="1:1" r="613">
      <c r="A613" s="5"/>
    </row>
    <row spans="1:1" r="614">
      <c r="A614" s="5"/>
    </row>
    <row spans="1:1" r="615">
      <c r="A615" s="5"/>
    </row>
    <row spans="1:1" r="616">
      <c r="A616" s="5"/>
    </row>
    <row spans="1:1" r="617">
      <c r="A617" s="5"/>
    </row>
    <row spans="1:1" r="618">
      <c r="A618" s="5"/>
    </row>
    <row spans="1:1" r="619">
      <c r="A619" s="5"/>
    </row>
    <row spans="1:1" r="620">
      <c r="A620" s="5"/>
    </row>
    <row spans="1:1" r="621">
      <c r="A621" s="5"/>
    </row>
    <row spans="1:1" r="622">
      <c r="A622" s="5"/>
    </row>
    <row spans="1:1" r="623">
      <c r="A623" s="5"/>
    </row>
    <row spans="1:1" r="624">
      <c r="A624" s="5"/>
    </row>
    <row spans="1:1" r="625">
      <c r="A625" s="5"/>
    </row>
    <row spans="1:1" r="626">
      <c r="A626" s="5"/>
    </row>
    <row spans="1:1" r="627">
      <c r="A627" s="5"/>
    </row>
    <row spans="1:1" r="628">
      <c r="A628" s="5"/>
    </row>
    <row spans="1:1" r="629">
      <c r="A629" s="5"/>
    </row>
    <row spans="1:1" r="630">
      <c r="A630" s="5"/>
    </row>
    <row spans="1:1" r="631">
      <c r="A631" s="5"/>
    </row>
    <row spans="1:1" r="632">
      <c r="A632" s="5"/>
    </row>
    <row spans="1:1" r="633">
      <c r="A633" s="5"/>
    </row>
    <row spans="1:1" r="634">
      <c r="A634" s="5"/>
    </row>
    <row spans="1:1" r="635">
      <c r="A635" s="5"/>
    </row>
    <row spans="1:1" r="636">
      <c r="A636" s="5"/>
    </row>
    <row spans="1:1" r="637">
      <c r="A637" s="5"/>
    </row>
    <row spans="1:1" r="638">
      <c r="A638" s="5"/>
    </row>
    <row spans="1:1" r="639">
      <c r="A639" s="5"/>
    </row>
    <row spans="1:1" r="640">
      <c r="A640" s="5"/>
    </row>
    <row spans="1:1" r="641">
      <c r="A641" s="5"/>
    </row>
    <row spans="1:1" r="642">
      <c r="A642" s="5"/>
    </row>
    <row spans="1:1" r="643">
      <c r="A643" s="5"/>
    </row>
    <row spans="1:1" r="644">
      <c r="A644" s="5"/>
    </row>
    <row spans="1:1" r="645">
      <c r="A645" s="5"/>
    </row>
    <row spans="1:1" r="646">
      <c r="A646" s="5"/>
    </row>
    <row spans="1:1" r="647">
      <c r="A647" s="5"/>
    </row>
    <row spans="1:1" r="648">
      <c r="A648" s="5"/>
    </row>
    <row spans="1:1" r="649">
      <c r="A649" s="5"/>
    </row>
    <row spans="1:1" r="650">
      <c r="A650" s="5"/>
    </row>
    <row spans="1:1" r="651">
      <c r="A651" s="5"/>
    </row>
    <row spans="1:1" r="652">
      <c r="A652" s="5"/>
    </row>
    <row spans="1:1" r="653">
      <c r="A653" s="5"/>
    </row>
    <row spans="1:1" r="654">
      <c r="A654" s="5"/>
    </row>
    <row spans="1:1" r="655">
      <c r="A655" s="5"/>
    </row>
    <row spans="1:1" r="656">
      <c r="A656" s="5"/>
    </row>
    <row spans="1:1" r="657">
      <c r="A657" s="5"/>
    </row>
    <row spans="1:1" r="658">
      <c r="A658" s="5"/>
    </row>
    <row spans="1:1" r="659">
      <c r="A659" s="5"/>
    </row>
    <row spans="1:1" r="660">
      <c r="A660" s="5"/>
    </row>
    <row spans="1:1" r="661">
      <c r="A661" s="5"/>
    </row>
    <row spans="1:1" r="662">
      <c r="A662" s="5"/>
    </row>
    <row spans="1:1" r="663">
      <c r="A663" s="5"/>
    </row>
    <row spans="1:1" r="664">
      <c r="A664" s="5"/>
    </row>
    <row spans="1:1" r="665">
      <c r="A665" s="5"/>
    </row>
    <row spans="1:1" r="666">
      <c r="A666" s="5"/>
    </row>
    <row spans="1:1" r="667">
      <c r="A667" s="5"/>
    </row>
    <row spans="1:1" r="668">
      <c r="A668" s="5"/>
    </row>
    <row spans="1:1" r="669">
      <c r="A669" s="5"/>
    </row>
    <row spans="1:1" r="670">
      <c r="A670" s="5"/>
    </row>
    <row spans="1:1" r="671">
      <c r="A671" s="5"/>
    </row>
    <row spans="1:1" r="672">
      <c r="A672" s="5"/>
    </row>
    <row spans="1:1" r="673">
      <c r="A673" s="5"/>
    </row>
    <row spans="1:1" r="674">
      <c r="A674" s="5"/>
    </row>
    <row spans="1:1" r="675">
      <c r="A675" s="5"/>
    </row>
    <row spans="1:1" r="676">
      <c r="A676" s="5"/>
    </row>
    <row spans="1:1" r="677">
      <c r="A677" s="5"/>
    </row>
    <row spans="1:1" r="678">
      <c r="A678" s="5"/>
    </row>
    <row spans="1:1" r="679">
      <c r="A679" s="5"/>
    </row>
    <row spans="1:1" r="680">
      <c r="A680" s="5"/>
    </row>
    <row spans="1:1" r="681">
      <c r="A681" s="5"/>
    </row>
    <row spans="1:1" r="682">
      <c r="A682" s="5"/>
    </row>
    <row spans="1:1" r="683">
      <c r="A683" s="5"/>
    </row>
    <row spans="1:1" r="684">
      <c r="A684" s="5"/>
    </row>
    <row spans="1:1" r="685">
      <c r="A685" s="5"/>
    </row>
    <row spans="1:1" r="686">
      <c r="A686" s="5"/>
    </row>
    <row spans="1:1" r="687">
      <c r="A687" s="5"/>
    </row>
    <row spans="1:1" r="688">
      <c r="A688" s="5"/>
    </row>
    <row spans="1:1" r="689">
      <c r="A689" s="5"/>
    </row>
    <row spans="1:1" r="690">
      <c r="A690" s="5"/>
    </row>
    <row spans="1:1" r="691">
      <c r="A691" s="5"/>
    </row>
    <row spans="1:1" r="692">
      <c r="A692" s="5"/>
    </row>
    <row spans="1:1" r="693">
      <c r="A693" s="5"/>
    </row>
    <row spans="1:1" r="694">
      <c r="A694" s="5"/>
    </row>
    <row spans="1:1" r="695">
      <c r="A695" s="5"/>
    </row>
    <row spans="1:1" r="696">
      <c r="A696" s="5"/>
    </row>
    <row spans="1:1" r="697">
      <c r="A697" s="5"/>
    </row>
    <row spans="1:1" r="698">
      <c r="A698" s="5"/>
    </row>
    <row spans="1:1" r="699">
      <c r="A699" s="5"/>
    </row>
    <row spans="1:1" r="700">
      <c r="A700" s="5"/>
    </row>
    <row spans="1:1" r="701">
      <c r="A701" s="5"/>
    </row>
    <row spans="1:1" r="702">
      <c r="A702" s="5"/>
    </row>
    <row spans="1:1" r="703">
      <c r="A703" s="5"/>
    </row>
    <row spans="1:1" r="704">
      <c r="A704" s="5"/>
    </row>
    <row spans="1:1" r="705">
      <c r="A705" s="5"/>
    </row>
    <row spans="1:1" r="706">
      <c r="A706" s="5"/>
    </row>
    <row spans="1:1" r="707">
      <c r="A707" s="5"/>
    </row>
    <row spans="1:1" r="708">
      <c r="A708" s="5"/>
    </row>
    <row spans="1:1" r="709">
      <c r="A709" s="5"/>
    </row>
    <row spans="1:1" r="710">
      <c r="A710" s="5"/>
    </row>
    <row spans="1:1" r="711">
      <c r="A711" s="5"/>
    </row>
    <row spans="1:1" r="712">
      <c r="A712" s="5"/>
    </row>
    <row spans="1:1" r="713">
      <c r="A713" s="5"/>
    </row>
    <row spans="1:1" r="714">
      <c r="A714" s="5"/>
    </row>
    <row spans="1:1" r="715">
      <c r="A715" s="5"/>
    </row>
    <row spans="1:1" r="716">
      <c r="A716" s="5"/>
    </row>
    <row spans="1:1" r="717">
      <c r="A717" s="5"/>
    </row>
    <row spans="1:1" r="718">
      <c r="A718" s="5"/>
    </row>
    <row spans="1:1" r="719">
      <c r="A719" s="5"/>
    </row>
    <row spans="1:1" r="720">
      <c r="A720" s="5"/>
    </row>
    <row spans="1:1" r="721">
      <c r="A721" s="5"/>
    </row>
    <row spans="1:1" r="722">
      <c r="A722" s="5"/>
    </row>
    <row spans="1:1" r="723">
      <c r="A723" s="5"/>
    </row>
    <row spans="1:1" r="724">
      <c r="A724" s="5"/>
    </row>
    <row spans="1:1" r="725">
      <c r="A725" s="5"/>
    </row>
    <row spans="1:1" r="726">
      <c r="A726" s="5"/>
    </row>
    <row spans="1:1" r="727">
      <c r="A727" s="5"/>
    </row>
    <row spans="1:1" r="728">
      <c r="A728" s="5"/>
    </row>
    <row spans="1:1" r="729">
      <c r="A729" s="5"/>
    </row>
    <row spans="1:1" r="730">
      <c r="A730" s="5"/>
    </row>
    <row spans="1:1" r="731">
      <c r="A731" s="5"/>
    </row>
    <row spans="1:1" r="732">
      <c r="A732" s="5"/>
    </row>
    <row spans="1:1" r="733">
      <c r="A733" s="5"/>
    </row>
    <row spans="1:1" r="734">
      <c r="A734" s="5"/>
    </row>
    <row spans="1:1" r="735">
      <c r="A735" s="5"/>
    </row>
    <row spans="1:1" r="736">
      <c r="A736" s="5"/>
    </row>
    <row spans="1:1" r="737">
      <c r="A737" s="5"/>
    </row>
    <row spans="1:1" r="738">
      <c r="A738" s="5"/>
    </row>
    <row spans="1:1" r="739">
      <c r="A739" s="5"/>
    </row>
    <row spans="1:1" r="740">
      <c r="A740" s="5"/>
    </row>
    <row spans="1:1" r="741">
      <c r="A741" s="5"/>
    </row>
    <row spans="1:1" r="742">
      <c r="A742" s="5"/>
    </row>
    <row spans="1:1" r="743">
      <c r="A743" s="5"/>
    </row>
    <row spans="1:1" r="744">
      <c r="A744" s="5"/>
    </row>
    <row spans="1:1" r="745">
      <c r="A745" s="5"/>
    </row>
    <row spans="1:1" r="746">
      <c r="A746" s="5"/>
    </row>
    <row spans="1:1" r="747">
      <c r="A747" s="5"/>
    </row>
    <row spans="1:1" r="748">
      <c r="A748" s="5"/>
    </row>
    <row spans="1:1" r="749">
      <c r="A749" s="5"/>
    </row>
    <row spans="1:1" r="750">
      <c r="A750" s="5"/>
    </row>
    <row spans="1:1" r="751">
      <c r="A751" s="5"/>
    </row>
    <row spans="1:1" r="752">
      <c r="A752" s="5"/>
    </row>
    <row spans="1:1" r="753">
      <c r="A753" s="5"/>
    </row>
    <row spans="1:1" r="754">
      <c r="A754" s="5"/>
    </row>
    <row spans="1:1" r="755">
      <c r="A755" s="5"/>
    </row>
    <row spans="1:1" r="756">
      <c r="A756" s="5"/>
    </row>
    <row spans="1:1" r="757">
      <c r="A757" s="5"/>
    </row>
    <row spans="1:1" r="758">
      <c r="A758" s="5"/>
    </row>
    <row spans="1:1" r="759">
      <c r="A759" s="5"/>
    </row>
    <row spans="1:1" r="760">
      <c r="A760" s="5"/>
    </row>
    <row spans="1:1" r="761">
      <c r="A761" s="5"/>
    </row>
    <row spans="1:1" r="762">
      <c r="A762" s="5"/>
    </row>
    <row spans="1:1" r="763">
      <c r="A763" s="5"/>
    </row>
    <row spans="1:1" r="764">
      <c r="A764" s="5"/>
    </row>
    <row spans="1:1" r="765">
      <c r="A765" s="5"/>
    </row>
    <row spans="1:1" r="766">
      <c r="A766" s="5"/>
    </row>
    <row spans="1:1" r="767">
      <c r="A767" s="5"/>
    </row>
    <row spans="1:1" r="768">
      <c r="A768" s="5"/>
    </row>
    <row spans="1:1" r="769">
      <c r="A769" s="5"/>
    </row>
    <row spans="1:1" r="770">
      <c r="A770" s="5"/>
    </row>
    <row spans="1:1" r="771">
      <c r="A771" s="5"/>
    </row>
    <row spans="1:1" r="772">
      <c r="A772" s="5"/>
    </row>
    <row spans="1:1" r="773">
      <c r="A773" s="5"/>
    </row>
    <row spans="1:1" r="774">
      <c r="A774" s="5"/>
    </row>
    <row spans="1:1" r="775">
      <c r="A775" s="5"/>
    </row>
    <row spans="1:1" r="776">
      <c r="A776" s="5"/>
    </row>
    <row spans="1:1" r="777">
      <c r="A777" s="5"/>
    </row>
    <row spans="1:1" r="778">
      <c r="A778" s="5"/>
    </row>
    <row spans="1:1" r="779">
      <c r="A779" s="5"/>
    </row>
    <row spans="1:1" r="780">
      <c r="A780" s="5"/>
    </row>
    <row spans="1:1" r="781">
      <c r="A781" s="5"/>
    </row>
    <row spans="1:1" r="782">
      <c r="A782" s="5"/>
    </row>
    <row spans="1:1" r="783">
      <c r="A783" s="5"/>
    </row>
    <row spans="1:1" r="784">
      <c r="A784" s="5"/>
    </row>
    <row spans="1:1" r="785">
      <c r="A785" s="5"/>
    </row>
    <row spans="1:1" r="786">
      <c r="A786" s="5"/>
    </row>
    <row spans="1:1" r="787">
      <c r="A787" s="5"/>
    </row>
    <row spans="1:1" r="788">
      <c r="A788" s="5"/>
    </row>
    <row spans="1:1" r="789">
      <c r="A789" s="5"/>
    </row>
    <row spans="1:1" r="790">
      <c r="A790" s="5"/>
    </row>
    <row spans="1:1" r="791">
      <c r="A791" s="5"/>
    </row>
    <row spans="1:1" r="792">
      <c r="A792" s="5"/>
    </row>
    <row spans="1:1" r="793">
      <c r="A793" s="5"/>
    </row>
    <row spans="1:1" r="794">
      <c r="A794" s="5"/>
    </row>
    <row spans="1:1" r="795">
      <c r="A795" s="5"/>
    </row>
    <row spans="1:1" r="796">
      <c r="A796" s="5"/>
    </row>
    <row spans="1:1" r="797">
      <c r="A797" s="5"/>
    </row>
    <row spans="1:1" r="798">
      <c r="A798" s="5"/>
    </row>
    <row spans="1:1" r="799">
      <c r="A799" s="5"/>
    </row>
    <row spans="1:1" r="800">
      <c r="A800" s="5"/>
    </row>
    <row spans="1:1" r="801">
      <c r="A801" s="5"/>
    </row>
    <row spans="1:1" r="802">
      <c r="A802" s="5"/>
    </row>
    <row spans="1:1" r="803">
      <c r="A803" s="5"/>
    </row>
    <row spans="1:1" r="804">
      <c r="A804" s="5"/>
    </row>
    <row spans="1:1" r="805">
      <c r="A805" s="5"/>
    </row>
    <row spans="1:1" r="806">
      <c r="A806" s="5"/>
    </row>
    <row spans="1:1" r="807">
      <c r="A807" s="5"/>
    </row>
    <row spans="1:1" r="808">
      <c r="A808" s="5"/>
    </row>
    <row spans="1:1" r="809">
      <c r="A809" s="5"/>
    </row>
    <row spans="1:1" r="810">
      <c r="A810" s="5"/>
    </row>
    <row spans="1:1" r="811">
      <c r="A811" s="5"/>
    </row>
    <row spans="1:1" r="812">
      <c r="A812" s="5"/>
    </row>
    <row spans="1:1" r="813">
      <c r="A813" s="5"/>
    </row>
    <row spans="1:1" r="814">
      <c r="A814" s="5"/>
    </row>
    <row spans="1:1" r="815">
      <c r="A815" s="5"/>
    </row>
    <row spans="1:1" r="816">
      <c r="A816" s="5"/>
    </row>
    <row spans="1:1" r="817">
      <c r="A817" s="5"/>
    </row>
    <row spans="1:1" r="818">
      <c r="A818" s="5"/>
    </row>
    <row spans="1:1" r="819">
      <c r="A819" s="5"/>
    </row>
    <row spans="1:1" r="820">
      <c r="A820" s="5"/>
    </row>
    <row spans="1:1" r="821">
      <c r="A821" s="5"/>
    </row>
    <row spans="1:1" r="822">
      <c r="A822" s="5"/>
    </row>
    <row spans="1:1" r="823">
      <c r="A823" s="5"/>
    </row>
    <row spans="1:1" r="824">
      <c r="A824" s="5"/>
    </row>
    <row spans="1:1" r="825">
      <c r="A825" s="5"/>
    </row>
    <row spans="1:1" r="826">
      <c r="A826" s="5"/>
    </row>
    <row spans="1:1" r="827">
      <c r="A827" s="5"/>
    </row>
    <row spans="1:1" r="828">
      <c r="A828" s="5"/>
    </row>
    <row spans="1:1" r="829">
      <c r="A829" s="5"/>
    </row>
    <row spans="1:1" r="830">
      <c r="A830" s="5"/>
    </row>
    <row spans="1:1" r="831">
      <c r="A831" s="5"/>
    </row>
    <row spans="1:1" r="832">
      <c r="A832" s="5"/>
    </row>
    <row spans="1:1" r="833">
      <c r="A833" s="5"/>
    </row>
    <row spans="1:1" r="834">
      <c r="A834" s="5"/>
    </row>
    <row spans="1:1" r="835">
      <c r="A835" s="5"/>
    </row>
    <row spans="1:1" r="836">
      <c r="A836" s="5"/>
    </row>
    <row spans="1:1" r="837">
      <c r="A837" s="5"/>
    </row>
    <row spans="1:1" r="838">
      <c r="A838" s="5"/>
    </row>
    <row spans="1:1" r="839">
      <c r="A839" s="5"/>
    </row>
    <row spans="1:1" r="840">
      <c r="A840" s="5"/>
    </row>
    <row spans="1:1" r="841">
      <c r="A841" s="5"/>
    </row>
    <row spans="1:1" r="842">
      <c r="A842" s="5"/>
    </row>
    <row spans="1:1" r="843">
      <c r="A843" s="5"/>
    </row>
    <row spans="1:1" r="844">
      <c r="A844" s="5"/>
    </row>
    <row spans="1:1" r="845">
      <c r="A845" s="5"/>
    </row>
    <row spans="1:1" r="846">
      <c r="A846" s="5"/>
    </row>
    <row spans="1:1" r="847">
      <c r="A847" s="5"/>
    </row>
    <row spans="1:1" r="848">
      <c r="A848" s="5"/>
    </row>
    <row spans="1:1" r="849">
      <c r="A849" s="5"/>
    </row>
    <row spans="1:1" r="850">
      <c r="A850" s="5"/>
    </row>
    <row spans="1:1" r="851">
      <c r="A851" s="5"/>
    </row>
    <row spans="1:1" r="852">
      <c r="A852" s="5"/>
    </row>
    <row spans="1:1" r="853">
      <c r="A853" s="5"/>
    </row>
    <row spans="1:1" r="854">
      <c r="A854" s="5"/>
    </row>
    <row spans="1:1" r="855">
      <c r="A855" s="5"/>
    </row>
    <row spans="1:1" r="856">
      <c r="A856" s="5"/>
    </row>
    <row spans="1:1" r="857">
      <c r="A857" s="5"/>
    </row>
    <row spans="1:1" r="858">
      <c r="A858" s="5"/>
    </row>
    <row spans="1:1" r="859">
      <c r="A859" s="5"/>
    </row>
    <row spans="1:1" r="860">
      <c r="A860" s="5"/>
    </row>
    <row spans="1:1" r="861">
      <c r="A861" s="5"/>
    </row>
    <row spans="1:1" r="862">
      <c r="A862" s="5"/>
    </row>
    <row spans="1:1" r="863">
      <c r="A863" s="5"/>
    </row>
    <row spans="1:1" r="864">
      <c r="A864" s="5"/>
    </row>
    <row spans="1:1" r="865">
      <c r="A865" s="5"/>
    </row>
    <row spans="1:1" r="866">
      <c r="A866" s="5"/>
    </row>
    <row spans="1:1" r="867">
      <c r="A867" s="5"/>
    </row>
    <row spans="1:1" r="868">
      <c r="A868" s="5"/>
    </row>
    <row spans="1:1" r="869">
      <c r="A869" s="5"/>
    </row>
    <row spans="1:1" r="870">
      <c r="A870" s="5"/>
    </row>
    <row spans="1:1" r="871">
      <c r="A871" s="5"/>
    </row>
    <row spans="1:1" r="872">
      <c r="A872" s="5"/>
    </row>
    <row spans="1:1" r="873">
      <c r="A873" s="5"/>
    </row>
    <row spans="1:1" r="874">
      <c r="A874" s="5"/>
    </row>
    <row spans="1:1" r="875">
      <c r="A875" s="5"/>
    </row>
    <row spans="1:1" r="876">
      <c r="A876" s="5"/>
    </row>
    <row spans="1:1" r="877">
      <c r="A877" s="5"/>
    </row>
    <row spans="1:1" r="878">
      <c r="A878" s="5"/>
    </row>
    <row spans="1:1" r="879">
      <c r="A879" s="5"/>
    </row>
    <row spans="1:1" r="880">
      <c r="A880" s="5"/>
    </row>
    <row spans="1:1" r="881">
      <c r="A881" s="5"/>
    </row>
    <row spans="1:1" r="882">
      <c r="A882" s="5"/>
    </row>
    <row spans="1:1" r="883">
      <c r="A883" s="5"/>
    </row>
    <row spans="1:1" r="884">
      <c r="A884" s="5"/>
    </row>
    <row spans="1:1" r="885">
      <c r="A885" s="5"/>
    </row>
    <row spans="1:1" r="886">
      <c r="A886" s="5"/>
    </row>
    <row spans="1:1" r="887">
      <c r="A887" s="5"/>
    </row>
    <row spans="1:1" r="888">
      <c r="A888" s="5"/>
    </row>
    <row spans="1:1" r="889">
      <c r="A889" s="5"/>
    </row>
    <row spans="1:1" r="890">
      <c r="A890" s="5"/>
    </row>
    <row spans="1:1" r="891">
      <c r="A891" s="5"/>
    </row>
    <row spans="1:1" r="892">
      <c r="A892" s="5"/>
    </row>
    <row spans="1:1" r="893">
      <c r="A893" s="5"/>
    </row>
    <row spans="1:1" r="894">
      <c r="A894" s="5"/>
    </row>
    <row spans="1:1" r="895">
      <c r="A895" s="5"/>
    </row>
    <row spans="1:1" r="896">
      <c r="A896" s="5"/>
    </row>
    <row spans="1:1" r="897">
      <c r="A897" s="5"/>
    </row>
    <row spans="1:1" r="898">
      <c r="A898" s="5"/>
    </row>
    <row spans="1:1" r="899">
      <c r="A899" s="5"/>
    </row>
    <row spans="1:1" r="900">
      <c r="A900" s="5"/>
    </row>
    <row spans="1:1" r="901">
      <c r="A901" s="5"/>
    </row>
    <row spans="1:1" r="902">
      <c r="A902" s="5"/>
    </row>
    <row spans="1:1" r="903">
      <c r="A903" s="5"/>
    </row>
    <row spans="1:1" r="904">
      <c r="A904" s="5"/>
    </row>
    <row spans="1:1" r="905">
      <c r="A905" s="5"/>
    </row>
    <row spans="1:1" r="906">
      <c r="A906" s="5"/>
    </row>
    <row spans="1:1" r="907">
      <c r="A907" s="5"/>
    </row>
    <row spans="1:1" r="908">
      <c r="A908" s="5"/>
    </row>
    <row spans="1:1" r="909">
      <c r="A909" s="5"/>
    </row>
    <row spans="1:1" r="910">
      <c r="A910" s="5"/>
    </row>
    <row spans="1:1" r="911">
      <c r="A911" s="5"/>
    </row>
    <row spans="1:1" r="912">
      <c r="A912" s="5"/>
    </row>
    <row spans="1:1" r="913">
      <c r="A913" s="5"/>
    </row>
    <row spans="1:1" r="914">
      <c r="A914" s="5"/>
    </row>
    <row spans="1:1" r="915">
      <c r="A915" s="5"/>
    </row>
    <row spans="1:1" r="916">
      <c r="A916" s="5"/>
    </row>
    <row spans="1:1" r="917">
      <c r="A917" s="5"/>
    </row>
    <row spans="1:1" r="918">
      <c r="A918" s="5"/>
    </row>
    <row spans="1:1" r="919">
      <c r="A919" s="5"/>
    </row>
    <row spans="1:1" r="920">
      <c r="A920" s="5"/>
    </row>
    <row spans="1:1" r="921">
      <c r="A921" s="5"/>
    </row>
    <row spans="1:1" r="922">
      <c r="A922" s="5"/>
    </row>
    <row spans="1:1" r="923">
      <c r="A923" s="5"/>
    </row>
    <row spans="1:1" r="924">
      <c r="A924" s="5"/>
    </row>
    <row spans="1:1" r="925">
      <c r="A925" s="5"/>
    </row>
    <row spans="1:1" r="926">
      <c r="A926" s="5"/>
    </row>
    <row spans="1:1" r="927">
      <c r="A927" s="5"/>
    </row>
    <row spans="1:1" r="928">
      <c r="A928" s="5"/>
    </row>
    <row spans="1:1" r="929">
      <c r="A929" s="5"/>
    </row>
    <row spans="1:1" r="930">
      <c r="A930" s="5"/>
    </row>
    <row spans="1:1" r="931">
      <c r="A931" s="5"/>
    </row>
    <row spans="1:1" r="932">
      <c r="A932" s="5"/>
    </row>
    <row spans="1:1" r="933">
      <c r="A933" s="5"/>
    </row>
    <row spans="1:1" r="934">
      <c r="A934" s="5"/>
    </row>
    <row spans="1:1" r="935">
      <c r="A935" s="5"/>
    </row>
    <row spans="1:1" r="936">
      <c r="A936" s="5"/>
    </row>
    <row spans="1:1" r="937">
      <c r="A937" s="5"/>
    </row>
    <row spans="1:1" r="938">
      <c r="A938" s="5"/>
    </row>
    <row spans="1:1" r="939">
      <c r="A939" s="5"/>
    </row>
    <row spans="1:1" r="940">
      <c r="A940" s="5"/>
    </row>
    <row spans="1:1" r="941">
      <c r="A941" s="5"/>
    </row>
    <row spans="1:1" r="942">
      <c r="A942" s="5"/>
    </row>
    <row spans="1:1" r="943">
      <c r="A943" s="5"/>
    </row>
    <row spans="1:1" r="944">
      <c r="A944" s="5"/>
    </row>
    <row spans="1:1" r="945">
      <c r="A945" s="5"/>
    </row>
    <row spans="1:1" r="946">
      <c r="A946" s="5"/>
    </row>
    <row spans="1:1" r="947">
      <c r="A947" s="5"/>
    </row>
    <row spans="1:1" r="948">
      <c r="A948" s="5"/>
    </row>
    <row spans="1:1" r="949">
      <c r="A949" s="5"/>
    </row>
    <row spans="1:1" r="950">
      <c r="A950" s="5"/>
    </row>
    <row spans="1:1" r="951">
      <c r="A951" s="5"/>
    </row>
    <row spans="1:1" r="952">
      <c r="A952" s="5"/>
    </row>
    <row spans="1:1" r="953">
      <c r="A953" s="5"/>
    </row>
    <row spans="1:1" r="954">
      <c r="A954" s="5"/>
    </row>
    <row spans="1:1" r="955">
      <c r="A955" s="5"/>
    </row>
    <row spans="1:1" r="956">
      <c r="A956" s="5"/>
    </row>
    <row spans="1:1" r="957">
      <c r="A957" s="5"/>
    </row>
    <row spans="1:1" r="958">
      <c r="A958" s="5"/>
    </row>
    <row spans="1:1" r="959">
      <c r="A959" s="5"/>
    </row>
    <row spans="1:1" r="960">
      <c r="A960" s="5"/>
    </row>
    <row spans="1:1" r="961">
      <c r="A961" s="5"/>
    </row>
    <row spans="1:1" r="962">
      <c r="A962" s="5"/>
    </row>
    <row spans="1:1" r="963">
      <c r="A963" s="5"/>
    </row>
    <row spans="1:1" r="964">
      <c r="A964" s="5"/>
    </row>
    <row spans="1:1" r="965">
      <c r="A965" s="5"/>
    </row>
    <row spans="1:1" r="966">
      <c r="A966" s="5"/>
    </row>
    <row spans="1:1" r="967">
      <c r="A967" s="5"/>
    </row>
    <row spans="1:1" r="968">
      <c r="A968" s="5"/>
    </row>
    <row spans="1:1" r="969">
      <c r="A969" s="5"/>
    </row>
    <row spans="1:1" r="970">
      <c r="A970" s="5"/>
    </row>
    <row spans="1:1" r="971">
      <c r="A971" s="5"/>
    </row>
    <row spans="1:1" r="972">
      <c r="A972" s="5"/>
    </row>
    <row spans="1:1" r="973">
      <c r="A973" s="5"/>
    </row>
    <row spans="1:1" r="974">
      <c r="A974" s="5"/>
    </row>
    <row spans="1:1" r="975">
      <c r="A975" s="5"/>
    </row>
    <row spans="1:1" r="976">
      <c r="A976" s="5"/>
    </row>
    <row spans="1:1" r="977">
      <c r="A977" s="5"/>
    </row>
    <row spans="1:1" r="978">
      <c r="A978" s="5"/>
    </row>
    <row spans="1:1" r="979">
      <c r="A979" s="5"/>
    </row>
    <row spans="1:1" r="980">
      <c r="A980" s="5"/>
    </row>
    <row spans="1:1" r="981">
      <c r="A981" s="5"/>
    </row>
    <row spans="1:1" r="982">
      <c r="A982" s="5"/>
    </row>
    <row spans="1:1" r="983">
      <c r="A983" s="5"/>
    </row>
    <row spans="1:1" r="984">
      <c r="A984" s="5"/>
    </row>
    <row spans="1:1" r="985">
      <c r="A985" s="5"/>
    </row>
    <row spans="1:1" r="986">
      <c r="A986" s="5"/>
    </row>
    <row spans="1:1" r="987">
      <c r="A987" s="5"/>
    </row>
    <row spans="1:1" r="988">
      <c r="A988" s="5"/>
    </row>
    <row spans="1:1" r="989">
      <c r="A989" s="5"/>
    </row>
    <row spans="1:1" r="990">
      <c r="A990" s="5"/>
    </row>
    <row spans="1:1" r="991">
      <c r="A991" s="5"/>
    </row>
    <row spans="1:1" r="992">
      <c r="A992" s="5"/>
    </row>
    <row spans="1:1" r="993">
      <c r="A993" s="5"/>
    </row>
    <row spans="1:1" r="994">
      <c r="A994" s="5"/>
    </row>
    <row spans="1:1" r="995">
      <c r="A995" s="5"/>
    </row>
    <row spans="1:1" r="996">
      <c r="A996" s="5"/>
    </row>
    <row spans="1:1" r="997">
      <c r="A997" s="5"/>
    </row>
    <row spans="1:1" r="998">
      <c r="A998" s="5"/>
    </row>
    <row spans="1:1" r="999">
      <c r="A999" s="5"/>
    </row>
    <row spans="1:1" r="1000">
      <c r="A1000" s="5"/>
    </row>
    <row spans="1:1" r="1001">
      <c r="A1001" s="5"/>
    </row>
    <row spans="1:1" r="1002">
      <c r="A1002" s="5"/>
    </row>
    <row spans="1:1" r="1003">
      <c r="A1003" s="5"/>
    </row>
  </sheetData>
  <mergeCells count="1">
    <mergeCell ref="A1:I1"/>
  </mergeCells>
  <dataValidations count="3">
    <dataValidation allowBlank="1" xr:uid="{00000000-0002-0000-0000-000000000000}" type="list" sqref="E6:E14 E16:E22">
      <formula1>$A$6:$A$25</formula1>
    </dataValidation>
    <dataValidation allowBlank="1" xr:uid="{00000000-0002-0000-0000-000003000000}" type="list" sqref="E15">
      <formula1>$A$6:$A$27</formula1>
    </dataValidation>
    <dataValidation allowBlank="1" xr:uid="{00000000-0002-0000-0000-000004000000}" type="list" sqref="J5">
      <formula1>"2.5,5"</formula1>
    </dataValidation>
  </dataValidations>
  <hyperlinks>
    <hyperlink ref="A1" xr:uid="{405D540C-9EF4-4460-B350-5D14AEA9E425}" r:id="rId1"/>
  </hyperlinks>
  <pageMargins top="0.75" left="0.7" footer="0.3" bottom="0.75" header="0.3" right="0.7"/>
  <legacy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allowBlank="1" xr:uid="{00000000-0002-0000-0000-000001000000}" type="list">
          <x14:formula1>
            <xm:f>'Lista de ejercicios'!$C$3:$C$50</xm:f>
          </x14:formula1>
          <xm:sqref>A22:A26</xm:sqref>
        </x14:dataValidation>
        <x14:dataValidation allowBlank="1" xr:uid="{00000000-0002-0000-0000-000002000000}" type="list">
          <x14:formula1>
            <xm:f>'Lista de ejercicios'!$A$3:$A$50</xm:f>
          </x14:formula1>
          <xm:sqref>A6:A12</xm:sqref>
        </x14:dataValidation>
        <x14:dataValidation allowBlank="1" xr:uid="{00000000-0002-0000-0000-000005000000}" type="list">
          <x14:formula1>
            <xm:f>'Lista de ejercicios'!$B$3:$B$50</xm:f>
          </x14:formula1>
          <xm:sqref>A15:A20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9900"/>
    <outlinePr summaryBelow="0" summaryRight="0"/>
  </sheetPr>
  <dimension ref="A1:AC1014"/>
  <sheetViews>
    <sheetView tabSelected="1" workbookViewId="0">
      <pane xSplit="5" ySplit="3" topLeftCell="F4" activePane="bottomRight" state="frozen"/>
      <selection pane="topRight" activeCell="F1" sqref="F1"/>
      <selection pane="bottomLeft" activeCell="A4" sqref="A4"/>
      <selection pane="bottomRight" activeCell="G1" sqref="G1"/>
    </sheetView>
  </sheetViews>
  <sheetFormatPr baseColWidth="10" defaultColWidth="17.28515625" defaultRowHeight="15" customHeight="1"/>
  <cols>
    <col min="1" max="1" width="41.42578125" bestFit="1" customWidth="1"/>
    <col min="2" max="2" width="16.5703125" bestFit="1" customWidth="1"/>
    <col min="3" max="3" width="7.5703125" bestFit="1" customWidth="1"/>
    <col min="4" max="5" width="6.140625" customWidth="1"/>
    <col min="6" max="6" width="9.85546875" customWidth="1"/>
    <col min="7" max="7" width="14.42578125" bestFit="1" customWidth="1"/>
    <col min="8" max="8" width="8.140625" customWidth="1"/>
    <col min="9" max="9" width="14.42578125" bestFit="1" customWidth="1"/>
    <col min="10" max="10" width="8.140625" customWidth="1"/>
    <col min="11" max="11" width="14.42578125" bestFit="1" customWidth="1"/>
    <col min="12" max="12" width="8.140625" customWidth="1"/>
    <col min="13" max="13" width="14.42578125" bestFit="1" customWidth="1"/>
    <col min="14" max="14" width="8.140625" customWidth="1"/>
    <col min="15" max="15" width="14.42578125" bestFit="1" customWidth="1"/>
    <col min="16" max="16" width="8.140625" customWidth="1"/>
    <col min="17" max="17" width="14.42578125" bestFit="1" customWidth="1"/>
    <col min="18" max="18" width="8.140625" customWidth="1"/>
    <col min="19" max="19" width="14.42578125" bestFit="1" customWidth="1"/>
    <col min="20" max="20" width="8.140625" customWidth="1"/>
    <col min="21" max="21" width="14.42578125" bestFit="1" customWidth="1"/>
    <col min="22" max="22" width="8.140625" customWidth="1"/>
    <col min="23" max="23" width="14.42578125" bestFit="1" customWidth="1"/>
    <col min="24" max="24" width="9.28515625" customWidth="1"/>
    <col min="25" max="25" width="14.42578125" bestFit="1" customWidth="1"/>
    <col min="26" max="26" width="9.140625" customWidth="1"/>
    <col min="27" max="27" width="14.42578125" bestFit="1" customWidth="1"/>
    <col min="28" max="28" width="9.28515625" customWidth="1"/>
    <col min="29" max="29" width="14.42578125" bestFit="1" customWidth="1"/>
  </cols>
  <sheetData>
    <row r="1" spans="1:29">
      <c r="A1" s="101" t="s">
        <v>55</v>
      </c>
      <c r="B1" s="102"/>
      <c r="C1" s="102"/>
      <c r="D1" s="102"/>
      <c r="E1" s="103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29" ht="15.75" thickBot="1">
      <c r="A2" s="104"/>
      <c r="B2" s="105"/>
      <c r="C2" s="105"/>
      <c r="D2" s="105"/>
      <c r="E2" s="106"/>
      <c r="F2" s="21"/>
      <c r="G2" s="21"/>
      <c r="H2" s="21"/>
      <c r="I2" s="21"/>
      <c r="J2" s="21"/>
      <c r="K2" s="21"/>
      <c r="L2" s="21"/>
      <c r="M2" s="21"/>
      <c r="N2" s="21"/>
      <c r="O2" s="21"/>
    </row>
    <row r="3" spans="1:29" ht="15.75" customHeight="1">
      <c r="A3" s="21"/>
      <c r="B3" s="22"/>
      <c r="D3" s="22"/>
      <c r="E3" s="22"/>
      <c r="F3" s="71" t="s">
        <v>60</v>
      </c>
      <c r="G3" s="72"/>
      <c r="H3" s="71" t="s">
        <v>61</v>
      </c>
      <c r="I3" s="72"/>
      <c r="J3" s="71" t="s">
        <v>62</v>
      </c>
      <c r="K3" s="72"/>
      <c r="L3" s="71" t="s">
        <v>63</v>
      </c>
      <c r="M3" s="72"/>
      <c r="N3" s="71" t="s">
        <v>64</v>
      </c>
      <c r="O3" s="72"/>
      <c r="P3" s="71" t="s">
        <v>65</v>
      </c>
      <c r="Q3" s="72"/>
      <c r="R3" s="71" t="s">
        <v>66</v>
      </c>
      <c r="S3" s="72"/>
      <c r="T3" s="71" t="s">
        <v>67</v>
      </c>
      <c r="U3" s="72"/>
      <c r="V3" s="71" t="s">
        <v>68</v>
      </c>
      <c r="W3" s="72"/>
      <c r="X3" s="71" t="s">
        <v>69</v>
      </c>
      <c r="Y3" s="72"/>
      <c r="Z3" s="71" t="s">
        <v>70</v>
      </c>
      <c r="AA3" s="72"/>
      <c r="AB3" s="71" t="s">
        <v>71</v>
      </c>
      <c r="AC3" s="72"/>
    </row>
    <row r="4" spans="1:29" ht="30.75" customHeight="1">
      <c r="A4" s="98" t="s">
        <v>75</v>
      </c>
      <c r="B4" s="99" t="s">
        <v>81</v>
      </c>
      <c r="C4" s="98" t="s">
        <v>74</v>
      </c>
      <c r="D4" s="100" t="s">
        <v>5</v>
      </c>
      <c r="E4" s="100" t="s">
        <v>6</v>
      </c>
      <c r="F4" s="87" t="s">
        <v>73</v>
      </c>
      <c r="G4" s="87" t="s">
        <v>72</v>
      </c>
      <c r="H4" s="23" t="s">
        <v>73</v>
      </c>
      <c r="I4" s="23" t="s">
        <v>72</v>
      </c>
      <c r="J4" s="23" t="s">
        <v>73</v>
      </c>
      <c r="K4" s="23" t="s">
        <v>72</v>
      </c>
      <c r="L4" s="23" t="s">
        <v>73</v>
      </c>
      <c r="M4" s="23" t="s">
        <v>72</v>
      </c>
      <c r="N4" s="23" t="s">
        <v>73</v>
      </c>
      <c r="O4" s="23" t="s">
        <v>72</v>
      </c>
      <c r="P4" s="23" t="s">
        <v>73</v>
      </c>
      <c r="Q4" s="23" t="s">
        <v>72</v>
      </c>
      <c r="R4" s="23" t="s">
        <v>73</v>
      </c>
      <c r="S4" s="23" t="s">
        <v>72</v>
      </c>
      <c r="T4" s="23" t="s">
        <v>73</v>
      </c>
      <c r="U4" s="23" t="s">
        <v>72</v>
      </c>
      <c r="V4" s="23" t="s">
        <v>73</v>
      </c>
      <c r="W4" s="23" t="s">
        <v>72</v>
      </c>
      <c r="X4" s="23" t="s">
        <v>73</v>
      </c>
      <c r="Y4" s="23" t="s">
        <v>72</v>
      </c>
      <c r="Z4" s="23" t="s">
        <v>73</v>
      </c>
      <c r="AA4" s="23" t="s">
        <v>72</v>
      </c>
      <c r="AB4" s="23" t="s">
        <v>73</v>
      </c>
      <c r="AC4" s="23" t="s">
        <v>72</v>
      </c>
    </row>
    <row r="5" spans="1:29" ht="30" customHeight="1">
      <c r="A5" s="25" t="str">
        <f>Personalizacion!A6</f>
        <v>Peso muerto</v>
      </c>
      <c r="B5" s="91" t="s">
        <v>82</v>
      </c>
      <c r="C5" s="26">
        <v>1</v>
      </c>
      <c r="D5" s="27">
        <v>5</v>
      </c>
      <c r="E5" s="27">
        <v>5</v>
      </c>
      <c r="F5" s="28">
        <f>FLOOR(VLOOKUP(A5,Personalizacion!$A$6:$B$64,2,FALSE)*VLOOKUP(E5,Intensidad!$B$4:$D$16,3,FALSE),Personalizacion!$J$5)</f>
        <v>67.5</v>
      </c>
      <c r="G5" s="29"/>
      <c r="H5" s="28">
        <f>MROUND(F5+IF(G5&gt;=$E5,IFERROR(VLOOKUP($A5,Personalizacion!$E$6:$F$52,2,FALSE),0),0),Personalizacion!$J$5)</f>
        <v>67.5</v>
      </c>
      <c r="I5" s="29"/>
      <c r="J5" s="28">
        <f>MROUND(H5+IF(I5&gt;=$E5,IFERROR(VLOOKUP($A5,Personalizacion!$E$6:$F$52,2,FALSE),0),0),Personalizacion!$J$5)</f>
        <v>67.5</v>
      </c>
      <c r="K5" s="29"/>
      <c r="L5" s="28">
        <f>MROUND(J5+IF(K5&gt;=$E5,IFERROR(VLOOKUP($A5,Personalizacion!$E$6:$F$52,2,FALSE),0),0),Personalizacion!$J$5)</f>
        <v>67.5</v>
      </c>
      <c r="M5" s="29"/>
      <c r="N5" s="28">
        <f>MROUND(L5+IF(M5&gt;=$E5,IFERROR(VLOOKUP($A5,Personalizacion!$E$6:$F$52,2,FALSE),0),0),Personalizacion!$J$5)</f>
        <v>67.5</v>
      </c>
      <c r="O5" s="29"/>
      <c r="P5" s="28">
        <f>MROUND(N5+IF(O5&gt;=$E5,IFERROR(VLOOKUP($A5,Personalizacion!$E$6:$F$52,2,FALSE),0),0),Personalizacion!$J$5)</f>
        <v>67.5</v>
      </c>
      <c r="Q5" s="29"/>
      <c r="R5" s="28">
        <f>MROUND(P5+IF(Q5&gt;=$E5,IFERROR(VLOOKUP($A5,Personalizacion!$E$6:$F$52,2,FALSE),0),0),Personalizacion!$J$5)</f>
        <v>67.5</v>
      </c>
      <c r="S5" s="29"/>
      <c r="T5" s="28">
        <f>MROUND(R5+IF(S5&gt;=$E5,IFERROR(VLOOKUP($A5,Personalizacion!$E$6:$F$52,2,FALSE),0),0),Personalizacion!$J$5)</f>
        <v>67.5</v>
      </c>
      <c r="U5" s="29"/>
      <c r="V5" s="28">
        <f>MROUND(T5+IF(U5&gt;=$E5,IFERROR(VLOOKUP($A5,Personalizacion!$E$6:$F$52,2,FALSE),0),0),Personalizacion!$J$5)</f>
        <v>67.5</v>
      </c>
      <c r="W5" s="29"/>
      <c r="X5" s="28">
        <f>MROUND(V5+IF(W5&gt;=$E5,IFERROR(VLOOKUP($A5,Personalizacion!$E$6:$F$52,2,FALSE),0),0),Personalizacion!$J$5)</f>
        <v>67.5</v>
      </c>
      <c r="Y5" s="29"/>
      <c r="Z5" s="28">
        <f>MROUND(X5+IF(Y5&gt;=$E5,IFERROR(VLOOKUP($A5,Personalizacion!$E$6:$F$52,2,FALSE),0),0),Personalizacion!$J$5)</f>
        <v>67.5</v>
      </c>
      <c r="AA5" s="29"/>
      <c r="AB5" s="28">
        <f>MROUND(Z5+IF(AA5&gt;=$E5,IFERROR(VLOOKUP($A5,Personalizacion!$E$6:$F$52,2,FALSE),0),0),Personalizacion!$J$5)</f>
        <v>67.5</v>
      </c>
      <c r="AC5" s="29"/>
    </row>
    <row r="6" spans="1:29" ht="15.75" customHeight="1">
      <c r="A6" s="25" t="str">
        <f>Personalizacion!A8</f>
        <v>Jalon al pecho</v>
      </c>
      <c r="B6" s="26"/>
      <c r="C6" s="26">
        <v>3</v>
      </c>
      <c r="D6" s="27">
        <v>8</v>
      </c>
      <c r="E6" s="27">
        <v>12</v>
      </c>
      <c r="F6" s="28">
        <f>FLOOR(VLOOKUP(A6,Personalizacion!$A$6:$B$64,2,FALSE)*VLOOKUP(E6,Intensidad!$B$4:$D$16,3,FALSE),Personalizacion!$J$5)</f>
        <v>30</v>
      </c>
      <c r="G6" s="29"/>
      <c r="H6" s="28">
        <f>MROUND(F6+IF(G6&gt;=$E6,IFERROR(VLOOKUP($A6,Personalizacion!$E$6:$F$52,2,FALSE),0),0),Personalizacion!$J$5)</f>
        <v>30</v>
      </c>
      <c r="I6" s="29"/>
      <c r="J6" s="28">
        <f>MROUND(H6+IF(I6&gt;=$E6,IFERROR(VLOOKUP($A6,Personalizacion!$E$6:$F$52,2,FALSE),0),0),Personalizacion!$J$5)</f>
        <v>30</v>
      </c>
      <c r="K6" s="29"/>
      <c r="L6" s="28">
        <f>MROUND(J6+IF(K6&gt;=$E6,IFERROR(VLOOKUP($A6,Personalizacion!$E$6:$F$52,2,FALSE),0),0),Personalizacion!$J$5)</f>
        <v>30</v>
      </c>
      <c r="M6" s="29"/>
      <c r="N6" s="28">
        <f>MROUND(L6+IF(M6&gt;=$E6,IFERROR(VLOOKUP($A6,Personalizacion!$E$6:$F$52,2,FALSE),0),0),Personalizacion!$J$5)</f>
        <v>30</v>
      </c>
      <c r="O6" s="29"/>
      <c r="P6" s="28">
        <f>MROUND(N6+IF(O6&gt;=$E6,IFERROR(VLOOKUP($A6,Personalizacion!$E$6:$F$52,2,FALSE),0),0),Personalizacion!$J$5)</f>
        <v>30</v>
      </c>
      <c r="Q6" s="29"/>
      <c r="R6" s="28">
        <f>MROUND(P6+IF(Q6&gt;=$E6,IFERROR(VLOOKUP($A6,Personalizacion!$E$6:$F$52,2,FALSE),0),0),Personalizacion!$J$5)</f>
        <v>30</v>
      </c>
      <c r="S6" s="29"/>
      <c r="T6" s="28">
        <f>MROUND(R6+IF(S6&gt;=$E6,IFERROR(VLOOKUP($A6,Personalizacion!$E$6:$F$52,2,FALSE),0),0),Personalizacion!$J$5)</f>
        <v>30</v>
      </c>
      <c r="U6" s="29"/>
      <c r="V6" s="28">
        <f>MROUND(T6+IF(U6&gt;=$E6,IFERROR(VLOOKUP($A6,Personalizacion!$E$6:$F$52,2,FALSE),0),0),Personalizacion!$J$5)</f>
        <v>30</v>
      </c>
      <c r="W6" s="29"/>
      <c r="X6" s="28">
        <f>MROUND(V6+IF(W6&gt;=$E6,IFERROR(VLOOKUP($A6,Personalizacion!$E$6:$F$52,2,FALSE),0),0),Personalizacion!$J$5)</f>
        <v>30</v>
      </c>
      <c r="Y6" s="29"/>
      <c r="Z6" s="28">
        <f>MROUND(X6+IF(Y6&gt;=$E6,IFERROR(VLOOKUP($A6,Personalizacion!$E$6:$F$52,2,FALSE),0),0),Personalizacion!$J$5)</f>
        <v>30</v>
      </c>
      <c r="AA6" s="29"/>
      <c r="AB6" s="28">
        <f>MROUND(Z6+IF(AA6&gt;=$E6,IFERROR(VLOOKUP($A6,Personalizacion!$E$6:$F$52,2,FALSE),0),0),Personalizacion!$J$5)</f>
        <v>30</v>
      </c>
      <c r="AC6" s="30"/>
    </row>
    <row r="7" spans="1:29" ht="15.75" customHeight="1">
      <c r="A7" s="25" t="str">
        <f>Personalizacion!A9</f>
        <v>Remo en cable</v>
      </c>
      <c r="B7" s="26"/>
      <c r="C7" s="26">
        <v>3</v>
      </c>
      <c r="D7" s="27">
        <v>8</v>
      </c>
      <c r="E7" s="27">
        <v>12</v>
      </c>
      <c r="F7" s="28">
        <f>FLOOR(VLOOKUP(A7,Personalizacion!$A$6:$B$64,2,FALSE)*VLOOKUP(E7,Intensidad!$B$4:$D$16,3,FALSE),Personalizacion!$J$5)</f>
        <v>27.5</v>
      </c>
      <c r="G7" s="29"/>
      <c r="H7" s="28">
        <f>MROUND(F7+IF(G7&gt;=$E7,IFERROR(VLOOKUP($A7,Personalizacion!$E$6:$F$52,2,FALSE),0),0),Personalizacion!$J$5)</f>
        <v>27.5</v>
      </c>
      <c r="I7" s="29"/>
      <c r="J7" s="28">
        <f>MROUND(H7+IF(I7&gt;=$E7,IFERROR(VLOOKUP($A7,Personalizacion!$E$6:$F$52,2,FALSE),0),0),Personalizacion!$J$5)</f>
        <v>27.5</v>
      </c>
      <c r="K7" s="29"/>
      <c r="L7" s="28">
        <f>MROUND(J7+IF(K7&gt;=$E7,IFERROR(VLOOKUP($A7,Personalizacion!$E$6:$F$52,2,FALSE),0),0),Personalizacion!$J$5)</f>
        <v>27.5</v>
      </c>
      <c r="M7" s="29"/>
      <c r="N7" s="28">
        <f>MROUND(L7+IF(M7&gt;=$E7,IFERROR(VLOOKUP($A7,Personalizacion!$E$6:$F$52,2,FALSE),0),0),Personalizacion!$J$5)</f>
        <v>27.5</v>
      </c>
      <c r="O7" s="29"/>
      <c r="P7" s="28">
        <f>MROUND(N7+IF(O7&gt;=$E7,IFERROR(VLOOKUP($A7,Personalizacion!$E$6:$F$52,2,FALSE),0),0),Personalizacion!$J$5)</f>
        <v>27.5</v>
      </c>
      <c r="Q7" s="29"/>
      <c r="R7" s="28">
        <f>MROUND(P7+IF(Q7&gt;=$E7,IFERROR(VLOOKUP($A7,Personalizacion!$E$6:$F$52,2,FALSE),0),0),Personalizacion!$J$5)</f>
        <v>27.5</v>
      </c>
      <c r="S7" s="29"/>
      <c r="T7" s="28">
        <f>MROUND(R7+IF(S7&gt;=$E7,IFERROR(VLOOKUP($A7,Personalizacion!$E$6:$F$52,2,FALSE),0),0),Personalizacion!$J$5)</f>
        <v>27.5</v>
      </c>
      <c r="U7" s="29"/>
      <c r="V7" s="28">
        <f>MROUND(T7+IF(U7&gt;=$E7,IFERROR(VLOOKUP($A7,Personalizacion!$E$6:$F$52,2,FALSE),0),0),Personalizacion!$J$5)</f>
        <v>27.5</v>
      </c>
      <c r="W7" s="29"/>
      <c r="X7" s="28">
        <f>MROUND(V7+IF(W7&gt;=$E7,IFERROR(VLOOKUP($A7,Personalizacion!$E$6:$F$52,2,FALSE),0),0),Personalizacion!$J$5)</f>
        <v>27.5</v>
      </c>
      <c r="Y7" s="29"/>
      <c r="Z7" s="28">
        <f>MROUND(X7+IF(Y7&gt;=$E7,IFERROR(VLOOKUP($A7,Personalizacion!$E$6:$F$52,2,FALSE),0),0),Personalizacion!$J$5)</f>
        <v>27.5</v>
      </c>
      <c r="AA7" s="29"/>
      <c r="AB7" s="28">
        <f>MROUND(Z7+IF(AA7&gt;=$E7,IFERROR(VLOOKUP($A7,Personalizacion!$E$6:$F$52,2,FALSE),0),0),Personalizacion!$J$5)</f>
        <v>27.5</v>
      </c>
      <c r="AC7" s="30"/>
    </row>
    <row r="8" spans="1:29" ht="15.75" customHeight="1">
      <c r="A8" s="25" t="str">
        <f>Personalizacion!A10</f>
        <v>Face Pull</v>
      </c>
      <c r="B8" s="26"/>
      <c r="C8" s="26">
        <v>5</v>
      </c>
      <c r="D8" s="27">
        <v>15</v>
      </c>
      <c r="E8" s="27">
        <v>20</v>
      </c>
      <c r="F8" s="28">
        <f>FLOOR(VLOOKUP(A8,Personalizacion!$A$6:$B$64,2,FALSE)*VLOOKUP(E8,Intensidad!$B$4:$D$16,3,FALSE),Personalizacion!$J$5)</f>
        <v>17.5</v>
      </c>
      <c r="G8" s="29"/>
      <c r="H8" s="28">
        <f>MROUND(F8+IF(G8&gt;=$E8,IFERROR(VLOOKUP($A8,Personalizacion!$E$6:$F$52,2,FALSE),0),0),Personalizacion!$J$5)</f>
        <v>17.5</v>
      </c>
      <c r="I8" s="29"/>
      <c r="J8" s="28">
        <f>MROUND(H8+IF(I8&gt;=$E8,IFERROR(VLOOKUP($A8,Personalizacion!$E$6:$F$52,2,FALSE),0),0),Personalizacion!$J$5)</f>
        <v>17.5</v>
      </c>
      <c r="K8" s="29"/>
      <c r="L8" s="28">
        <f>MROUND(J8+IF(K8&gt;=$E8,IFERROR(VLOOKUP($A8,Personalizacion!$E$6:$F$52,2,FALSE),0),0),Personalizacion!$J$5)</f>
        <v>17.5</v>
      </c>
      <c r="M8" s="29"/>
      <c r="N8" s="28">
        <f>MROUND(L8+IF(M8&gt;=$E8,IFERROR(VLOOKUP($A8,Personalizacion!$E$6:$F$52,2,FALSE),0),0),Personalizacion!$J$5)</f>
        <v>17.5</v>
      </c>
      <c r="O8" s="29"/>
      <c r="P8" s="28">
        <f>MROUND(N8+IF(O8&gt;=$E8,IFERROR(VLOOKUP($A8,Personalizacion!$E$6:$F$52,2,FALSE),0),0),Personalizacion!$J$5)</f>
        <v>17.5</v>
      </c>
      <c r="Q8" s="29"/>
      <c r="R8" s="28">
        <f>MROUND(P8+IF(Q8&gt;=$E8,IFERROR(VLOOKUP($A8,Personalizacion!$E$6:$F$52,2,FALSE),0),0),Personalizacion!$J$5)</f>
        <v>17.5</v>
      </c>
      <c r="S8" s="29"/>
      <c r="T8" s="28">
        <f>MROUND(R8+IF(S8&gt;=$E8,IFERROR(VLOOKUP($A8,Personalizacion!$E$6:$F$52,2,FALSE),0),0),Personalizacion!$J$5)</f>
        <v>17.5</v>
      </c>
      <c r="U8" s="29"/>
      <c r="V8" s="28">
        <f>MROUND(T8+IF(U8&gt;=$E8,IFERROR(VLOOKUP($A8,Personalizacion!$E$6:$F$52,2,FALSE),0),0),Personalizacion!$J$5)</f>
        <v>17.5</v>
      </c>
      <c r="W8" s="29"/>
      <c r="X8" s="28">
        <f>MROUND(V8+IF(W8&gt;=$E8,IFERROR(VLOOKUP($A8,Personalizacion!$E$6:$F$52,2,FALSE),0),0),Personalizacion!$J$5)</f>
        <v>17.5</v>
      </c>
      <c r="Y8" s="29"/>
      <c r="Z8" s="28">
        <f>MROUND(X8+IF(Y8&gt;=$E8,IFERROR(VLOOKUP($A8,Personalizacion!$E$6:$F$52,2,FALSE),0),0),Personalizacion!$J$5)</f>
        <v>17.5</v>
      </c>
      <c r="AA8" s="29"/>
      <c r="AB8" s="28">
        <f>MROUND(Z8+IF(AA8&gt;=$E8,IFERROR(VLOOKUP($A8,Personalizacion!$E$6:$F$52,2,FALSE),0),0),Personalizacion!$J$5)</f>
        <v>17.5</v>
      </c>
      <c r="AC8" s="30"/>
    </row>
    <row r="9" spans="1:29" ht="15.75" customHeight="1">
      <c r="A9" s="25" t="str">
        <f>Personalizacion!A11</f>
        <v>Curl martillo</v>
      </c>
      <c r="B9" s="26"/>
      <c r="C9" s="26">
        <v>4</v>
      </c>
      <c r="D9" s="27">
        <v>8</v>
      </c>
      <c r="E9" s="27">
        <v>12</v>
      </c>
      <c r="F9" s="28">
        <f>FLOOR(VLOOKUP(A9,Personalizacion!$A$6:$B$64,2,FALSE)*VLOOKUP(E9,Intensidad!$B$4:$D$16,3,FALSE),Personalizacion!$J$5)</f>
        <v>20</v>
      </c>
      <c r="G9" s="29"/>
      <c r="H9" s="28">
        <f>MROUND(F9+IF(G9&gt;=$E9,IFERROR(VLOOKUP($A9,Personalizacion!$E$6:$F$52,2,FALSE),0),0),Personalizacion!$J$5)</f>
        <v>20</v>
      </c>
      <c r="I9" s="29"/>
      <c r="J9" s="28">
        <f>MROUND(H9+IF(I9&gt;=$E9,IFERROR(VLOOKUP($A9,Personalizacion!$E$6:$F$52,2,FALSE),0),0),Personalizacion!$J$5)</f>
        <v>20</v>
      </c>
      <c r="K9" s="29"/>
      <c r="L9" s="28">
        <f>MROUND(J9+IF(K9&gt;=$E9,IFERROR(VLOOKUP($A9,Personalizacion!$E$6:$F$52,2,FALSE),0),0),Personalizacion!$J$5)</f>
        <v>20</v>
      </c>
      <c r="M9" s="29"/>
      <c r="N9" s="28">
        <f>MROUND(L9+IF(M9&gt;=$E9,IFERROR(VLOOKUP($A9,Personalizacion!$E$6:$F$52,2,FALSE),0),0),Personalizacion!$J$5)</f>
        <v>20</v>
      </c>
      <c r="O9" s="29"/>
      <c r="P9" s="28">
        <f>MROUND(N9+IF(O9&gt;=$E9,IFERROR(VLOOKUP($A9,Personalizacion!$E$6:$F$52,2,FALSE),0),0),Personalizacion!$J$5)</f>
        <v>20</v>
      </c>
      <c r="Q9" s="29"/>
      <c r="R9" s="28">
        <f>MROUND(P9+IF(Q9&gt;=$E9,IFERROR(VLOOKUP($A9,Personalizacion!$E$6:$F$52,2,FALSE),0),0),Personalizacion!$J$5)</f>
        <v>20</v>
      </c>
      <c r="S9" s="29"/>
      <c r="T9" s="28">
        <f>MROUND(R9+IF(S9&gt;=$E9,IFERROR(VLOOKUP($A9,Personalizacion!$E$6:$F$52,2,FALSE),0),0),Personalizacion!$J$5)</f>
        <v>20</v>
      </c>
      <c r="U9" s="29"/>
      <c r="V9" s="28">
        <f>MROUND(T9+IF(U9&gt;=$E9,IFERROR(VLOOKUP($A9,Personalizacion!$E$6:$F$52,2,FALSE),0),0),Personalizacion!$J$5)</f>
        <v>20</v>
      </c>
      <c r="W9" s="29"/>
      <c r="X9" s="28">
        <f>MROUND(V9+IF(W9&gt;=$E9,IFERROR(VLOOKUP($A9,Personalizacion!$E$6:$F$52,2,FALSE),0),0),Personalizacion!$J$5)</f>
        <v>20</v>
      </c>
      <c r="Y9" s="29"/>
      <c r="Z9" s="28">
        <f>MROUND(X9+IF(Y9&gt;=$E9,IFERROR(VLOOKUP($A9,Personalizacion!$E$6:$F$52,2,FALSE),0),0),Personalizacion!$J$5)</f>
        <v>20</v>
      </c>
      <c r="AA9" s="29"/>
      <c r="AB9" s="28">
        <f>MROUND(Z9+IF(AA9&gt;=$E9,IFERROR(VLOOKUP($A9,Personalizacion!$E$6:$F$52,2,FALSE),0),0),Personalizacion!$J$5)</f>
        <v>20</v>
      </c>
      <c r="AC9" s="30"/>
    </row>
    <row r="10" spans="1:29" ht="15.75" customHeight="1">
      <c r="A10" s="92" t="str">
        <f>Personalizacion!A12</f>
        <v>Curl de biceps barra Z</v>
      </c>
      <c r="B10" s="26"/>
      <c r="C10" s="26">
        <v>4</v>
      </c>
      <c r="D10" s="27">
        <v>8</v>
      </c>
      <c r="E10" s="27">
        <v>12</v>
      </c>
      <c r="F10" s="28">
        <f>FLOOR(VLOOKUP(A10,Personalizacion!$A$6:$B$64,2,FALSE)*VLOOKUP(E10,Intensidad!$B$4:$D$16,3,FALSE),Personalizacion!$J$5)</f>
        <v>15</v>
      </c>
      <c r="G10" s="31"/>
      <c r="H10" s="28">
        <f>MROUND(F10+IF(G10&gt;=$E10,IFERROR(VLOOKUP($A10,Personalizacion!$E$6:$F$52,2,FALSE),0),0),Personalizacion!$J$5)</f>
        <v>15</v>
      </c>
      <c r="I10" s="29"/>
      <c r="J10" s="28">
        <f>MROUND(H10+IF(I10&gt;=$E10,IFERROR(VLOOKUP($A10,Personalizacion!$E$6:$F$52,2,FALSE),0),0),Personalizacion!$J$5)</f>
        <v>15</v>
      </c>
      <c r="K10" s="29"/>
      <c r="L10" s="28">
        <f>MROUND(J10+IF(K10&gt;=$E10,IFERROR(VLOOKUP($A10,Personalizacion!$E$6:$F$52,2,FALSE),0),0),Personalizacion!$J$5)</f>
        <v>15</v>
      </c>
      <c r="M10" s="29"/>
      <c r="N10" s="28">
        <f>MROUND(L10+IF(M10&gt;=$E10,IFERROR(VLOOKUP($A10,Personalizacion!$E$6:$F$52,2,FALSE),0),0),Personalizacion!$J$5)</f>
        <v>15</v>
      </c>
      <c r="O10" s="29"/>
      <c r="P10" s="28">
        <f>MROUND(N10+IF(O10&gt;=$E10,IFERROR(VLOOKUP($A10,Personalizacion!$E$6:$F$52,2,FALSE),0),0),Personalizacion!$J$5)</f>
        <v>15</v>
      </c>
      <c r="Q10" s="29"/>
      <c r="R10" s="28">
        <f>MROUND(P10+IF(Q10&gt;=$E10,IFERROR(VLOOKUP($A10,Personalizacion!$E$6:$F$52,2,FALSE),0),0),Personalizacion!$J$5)</f>
        <v>15</v>
      </c>
      <c r="S10" s="29"/>
      <c r="T10" s="28">
        <f>MROUND(R10+IF(S10&gt;=$E10,IFERROR(VLOOKUP($A10,Personalizacion!$E$6:$F$52,2,FALSE),0),0),Personalizacion!$J$5)</f>
        <v>15</v>
      </c>
      <c r="U10" s="29"/>
      <c r="V10" s="28">
        <f>MROUND(T10+IF(U10&gt;=$E10,IFERROR(VLOOKUP($A10,Personalizacion!$E$6:$F$52,2,FALSE),0),0),Personalizacion!$J$5)</f>
        <v>15</v>
      </c>
      <c r="W10" s="29"/>
      <c r="X10" s="28">
        <f>MROUND(V10+IF(W10&gt;=$E10,IFERROR(VLOOKUP($A10,Personalizacion!$E$6:$F$52,2,FALSE),0),0),Personalizacion!$J$5)</f>
        <v>15</v>
      </c>
      <c r="Y10" s="29"/>
      <c r="Z10" s="28">
        <f>MROUND(X10+IF(Y10&gt;=$E10,IFERROR(VLOOKUP($A10,Personalizacion!$E$6:$F$52,2,FALSE),0),0),Personalizacion!$J$5)</f>
        <v>15</v>
      </c>
      <c r="AA10" s="29"/>
      <c r="AB10" s="28">
        <f>MROUND(Z10+IF(AA10&gt;=$E10,IFERROR(VLOOKUP($A10,Personalizacion!$E$6:$F$52,2,FALSE),0),0),Personalizacion!$J$5)</f>
        <v>15</v>
      </c>
      <c r="AC10" s="32"/>
    </row>
    <row r="11" spans="1:29" ht="15.75" customHeight="1">
      <c r="A11" s="88" t="s">
        <v>76</v>
      </c>
      <c r="B11" s="33" t="s">
        <v>81</v>
      </c>
      <c r="C11" s="33" t="s">
        <v>74</v>
      </c>
      <c r="D11" s="34" t="s">
        <v>7</v>
      </c>
      <c r="E11" s="34" t="s">
        <v>8</v>
      </c>
      <c r="F11" s="35"/>
      <c r="G11" s="35"/>
      <c r="H11" s="36"/>
      <c r="I11" s="37"/>
      <c r="J11" s="36"/>
      <c r="K11" s="37"/>
      <c r="L11" s="36"/>
      <c r="M11" s="37"/>
      <c r="N11" s="36"/>
      <c r="O11" s="37"/>
      <c r="P11" s="36"/>
      <c r="Q11" s="37"/>
      <c r="R11" s="36"/>
      <c r="S11" s="37"/>
      <c r="T11" s="36"/>
      <c r="U11" s="37"/>
      <c r="V11" s="36"/>
      <c r="W11" s="37"/>
      <c r="X11" s="36"/>
      <c r="Y11" s="37"/>
      <c r="Z11" s="36"/>
      <c r="AA11" s="37"/>
      <c r="AB11" s="36"/>
      <c r="AC11" s="38"/>
    </row>
    <row r="12" spans="1:29" ht="29.25">
      <c r="A12" s="39" t="str">
        <f>Personalizacion!A15</f>
        <v>Press de banca</v>
      </c>
      <c r="B12" s="42" t="s">
        <v>82</v>
      </c>
      <c r="C12" s="39">
        <v>5</v>
      </c>
      <c r="D12" s="40">
        <v>5</v>
      </c>
      <c r="E12" s="40">
        <v>5</v>
      </c>
      <c r="F12" s="40">
        <f>FLOOR(VLOOKUP(A12,Personalizacion!$A$6:$B$64,2,FALSE)*VLOOKUP(E12,Intensidad!$B$4:$D$16,3,FALSE),Personalizacion!$J$5)</f>
        <v>142.5</v>
      </c>
      <c r="G12" s="29"/>
      <c r="H12" s="41">
        <f>MROUND(F12+IF(G12&gt;=$E12,IFERROR(VLOOKUP($A12,Personalizacion!$E$6:$F$52,2,FALSE),0),0),Personalizacion!$J$5)</f>
        <v>142.5</v>
      </c>
      <c r="I12" s="29"/>
      <c r="J12" s="41">
        <f>MROUND(H12+IF(I12&gt;=$E12,IFERROR(VLOOKUP($A12,Personalizacion!$E$6:$F$52,2,FALSE),0),0),Personalizacion!$J$5)</f>
        <v>142.5</v>
      </c>
      <c r="K12" s="29"/>
      <c r="L12" s="41">
        <f>MROUND(J12+IF(K12&gt;=$E12,IFERROR(VLOOKUP($A12,Personalizacion!$E$6:$F$52,2,FALSE),0),0),Personalizacion!$J$5)</f>
        <v>142.5</v>
      </c>
      <c r="M12" s="29"/>
      <c r="N12" s="41">
        <f>MROUND(L12+IF(M12&gt;=$E12,IFERROR(VLOOKUP($A12,Personalizacion!$E$6:$F$52,2,FALSE),0),0),Personalizacion!$J$5)</f>
        <v>142.5</v>
      </c>
      <c r="O12" s="29"/>
      <c r="P12" s="41">
        <f>MROUND(N12+IF(O12&gt;=$E12,IFERROR(VLOOKUP($A12,Personalizacion!$E$6:$F$52,2,FALSE),0),0),Personalizacion!$J$5)</f>
        <v>142.5</v>
      </c>
      <c r="Q12" s="29"/>
      <c r="R12" s="41">
        <f>MROUND(P12+IF(Q12&gt;=$E12,IFERROR(VLOOKUP($A12,Personalizacion!$E$6:$F$52,2,FALSE),0),0),Personalizacion!$J$5)</f>
        <v>142.5</v>
      </c>
      <c r="S12" s="29"/>
      <c r="T12" s="41">
        <f>MROUND(R12+IF(S12&gt;=$E12,IFERROR(VLOOKUP($A12,Personalizacion!$E$6:$F$52,2,FALSE),0),0),Personalizacion!$J$5)</f>
        <v>142.5</v>
      </c>
      <c r="U12" s="29"/>
      <c r="V12" s="41">
        <f>MROUND(T12+IF(U12&gt;=$E12,IFERROR(VLOOKUP($A12,Personalizacion!$E$6:$F$52,2,FALSE),0),0),Personalizacion!$J$5)</f>
        <v>142.5</v>
      </c>
      <c r="W12" s="29"/>
      <c r="X12" s="41">
        <f>MROUND(V12+IF(W12&gt;=$E12,IFERROR(VLOOKUP($A12,Personalizacion!$E$6:$F$52,2,FALSE),0),0),Personalizacion!$J$5)</f>
        <v>142.5</v>
      </c>
      <c r="Y12" s="29"/>
      <c r="Z12" s="41">
        <f>MROUND(X12+IF(Y12&gt;=$E12,IFERROR(VLOOKUP($A12,Personalizacion!$E$6:$F$52,2,FALSE),0),0),Personalizacion!$J$5)</f>
        <v>142.5</v>
      </c>
      <c r="AA12" s="29"/>
      <c r="AB12" s="41">
        <f>MROUND(Z12+IF(AA12&gt;=$E12,IFERROR(VLOOKUP($A12,Personalizacion!$E$6:$F$52,2,FALSE),0),0),Personalizacion!$J$5)</f>
        <v>142.5</v>
      </c>
      <c r="AC12" s="29"/>
    </row>
    <row r="13" spans="1:29" ht="15.75" customHeight="1">
      <c r="A13" s="39" t="str">
        <f>Personalizacion!A16</f>
        <v>Press militar</v>
      </c>
      <c r="B13" s="42"/>
      <c r="C13" s="39">
        <v>3</v>
      </c>
      <c r="D13" s="40">
        <v>8</v>
      </c>
      <c r="E13" s="40">
        <v>12</v>
      </c>
      <c r="F13" s="40">
        <f>FLOOR(VLOOKUP(A13,Personalizacion!$A$6:$B$64,2,FALSE)*VLOOKUP(E13,Intensidad!$B$4:$D$16,3,FALSE),Personalizacion!$J$5)</f>
        <v>40</v>
      </c>
      <c r="G13" s="29"/>
      <c r="H13" s="41">
        <f>MROUND(F13+IF(G13&gt;=$E13,IFERROR(VLOOKUP($A13,Personalizacion!$E$6:$F$52,2,FALSE),0),0),Personalizacion!$J$5)</f>
        <v>40</v>
      </c>
      <c r="I13" s="29"/>
      <c r="J13" s="41">
        <f>MROUND(H13+IF(I13&gt;=$E13,IFERROR(VLOOKUP($A13,Personalizacion!$E$6:$F$52,2,FALSE),0),0),Personalizacion!$J$5)</f>
        <v>40</v>
      </c>
      <c r="K13" s="29"/>
      <c r="L13" s="41">
        <f>MROUND(J13+IF(K13&gt;=$E13,IFERROR(VLOOKUP($A13,Personalizacion!$E$6:$F$52,2,FALSE),0),0),Personalizacion!$J$5)</f>
        <v>40</v>
      </c>
      <c r="M13" s="29"/>
      <c r="N13" s="41">
        <f>MROUND(L13+IF(M13&gt;=$E13,IFERROR(VLOOKUP($A13,Personalizacion!$E$6:$F$52,2,FALSE),0),0),Personalizacion!$J$5)</f>
        <v>40</v>
      </c>
      <c r="O13" s="29"/>
      <c r="P13" s="41">
        <f>MROUND(N13+IF(O13&gt;=$E13,IFERROR(VLOOKUP($A13,Personalizacion!$E$6:$F$52,2,FALSE),0),0),Personalizacion!$J$5)</f>
        <v>40</v>
      </c>
      <c r="Q13" s="29"/>
      <c r="R13" s="41">
        <f>MROUND(P13+IF(Q13&gt;=$E13,IFERROR(VLOOKUP($A13,Personalizacion!$E$6:$F$52,2,FALSE),0),0),Personalizacion!$J$5)</f>
        <v>40</v>
      </c>
      <c r="S13" s="29"/>
      <c r="T13" s="41">
        <f>MROUND(R13+IF(S13&gt;=$E13,IFERROR(VLOOKUP($A13,Personalizacion!$E$6:$F$52,2,FALSE),0),0),Personalizacion!$J$5)</f>
        <v>40</v>
      </c>
      <c r="U13" s="29"/>
      <c r="V13" s="41">
        <f>MROUND(T13+IF(U13&gt;=$E13,IFERROR(VLOOKUP($A13,Personalizacion!$E$6:$F$52,2,FALSE),0),0),Personalizacion!$J$5)</f>
        <v>40</v>
      </c>
      <c r="W13" s="29"/>
      <c r="X13" s="41">
        <f>MROUND(V13+IF(W13&gt;=$E13,IFERROR(VLOOKUP($A13,Personalizacion!$E$6:$F$52,2,FALSE),0),0),Personalizacion!$J$5)</f>
        <v>40</v>
      </c>
      <c r="Y13" s="29"/>
      <c r="Z13" s="41">
        <f>MROUND(X13+IF(Y13&gt;=$E13,IFERROR(VLOOKUP($A13,Personalizacion!$E$6:$F$52,2,FALSE),0),0),Personalizacion!$J$5)</f>
        <v>40</v>
      </c>
      <c r="AA13" s="29"/>
      <c r="AB13" s="41">
        <f>MROUND(Z13+IF(AA13&gt;=$E13,IFERROR(VLOOKUP($A13,Personalizacion!$E$6:$F$52,2,FALSE),0),0),Personalizacion!$J$5)</f>
        <v>40</v>
      </c>
      <c r="AC13" s="29"/>
    </row>
    <row r="14" spans="1:29" ht="15.75" customHeight="1">
      <c r="A14" s="39" t="str">
        <f>Personalizacion!A17</f>
        <v>Press de banca inclinado con mancuernas</v>
      </c>
      <c r="B14" s="42"/>
      <c r="C14" s="39">
        <v>3</v>
      </c>
      <c r="D14" s="40">
        <v>8</v>
      </c>
      <c r="E14" s="40">
        <v>12</v>
      </c>
      <c r="F14" s="40">
        <f>FLOOR(VLOOKUP(A14,Personalizacion!$A$6:$B$64,2,FALSE)*VLOOKUP(E14,Intensidad!$B$4:$D$16,3,FALSE),Personalizacion!$J$5)</f>
        <v>37.5</v>
      </c>
      <c r="G14" s="29"/>
      <c r="H14" s="41">
        <f>MROUND(F14+IF(G14&gt;=$E14,IFERROR(VLOOKUP($A14,Personalizacion!$E$6:$F$52,2,FALSE),0),0),Personalizacion!$J$5)</f>
        <v>37.5</v>
      </c>
      <c r="I14" s="29"/>
      <c r="J14" s="41">
        <f>MROUND(H14+IF(I14&gt;=$E14,IFERROR(VLOOKUP($A14,Personalizacion!$E$6:$F$52,2,FALSE),0),0),Personalizacion!$J$5)</f>
        <v>37.5</v>
      </c>
      <c r="K14" s="29"/>
      <c r="L14" s="41">
        <f>MROUND(J14+IF(K14&gt;=$E14,IFERROR(VLOOKUP($A14,Personalizacion!$E$6:$F$52,2,FALSE),0),0),Personalizacion!$J$5)</f>
        <v>37.5</v>
      </c>
      <c r="M14" s="29"/>
      <c r="N14" s="41">
        <f>MROUND(L14+IF(M14&gt;=$E14,IFERROR(VLOOKUP($A14,Personalizacion!$E$6:$F$52,2,FALSE),0),0),Personalizacion!$J$5)</f>
        <v>37.5</v>
      </c>
      <c r="O14" s="29"/>
      <c r="P14" s="41">
        <f>MROUND(N14+IF(O14&gt;=$E14,IFERROR(VLOOKUP($A14,Personalizacion!$E$6:$F$52,2,FALSE),0),0),Personalizacion!$J$5)</f>
        <v>37.5</v>
      </c>
      <c r="Q14" s="29"/>
      <c r="R14" s="41">
        <f>MROUND(P14+IF(Q14&gt;=$E14,IFERROR(VLOOKUP($A14,Personalizacion!$E$6:$F$52,2,FALSE),0),0),Personalizacion!$J$5)</f>
        <v>37.5</v>
      </c>
      <c r="S14" s="29"/>
      <c r="T14" s="41">
        <f>MROUND(R14+IF(S14&gt;=$E14,IFERROR(VLOOKUP($A14,Personalizacion!$E$6:$F$52,2,FALSE),0),0),Personalizacion!$J$5)</f>
        <v>37.5</v>
      </c>
      <c r="U14" s="29"/>
      <c r="V14" s="41">
        <f>MROUND(T14+IF(U14&gt;=$E14,IFERROR(VLOOKUP($A14,Personalizacion!$E$6:$F$52,2,FALSE),0),0),Personalizacion!$J$5)</f>
        <v>37.5</v>
      </c>
      <c r="W14" s="29"/>
      <c r="X14" s="41">
        <f>MROUND(V14+IF(W14&gt;=$E14,IFERROR(VLOOKUP($A14,Personalizacion!$E$6:$F$52,2,FALSE),0),0),Personalizacion!$J$5)</f>
        <v>37.5</v>
      </c>
      <c r="Y14" s="29"/>
      <c r="Z14" s="41">
        <f>MROUND(X14+IF(Y14&gt;=$E14,IFERROR(VLOOKUP($A14,Personalizacion!$E$6:$F$52,2,FALSE),0),0),Personalizacion!$J$5)</f>
        <v>37.5</v>
      </c>
      <c r="AA14" s="29"/>
      <c r="AB14" s="41">
        <f>MROUND(Z14+IF(AA14&gt;=$E14,IFERROR(VLOOKUP($A14,Personalizacion!$E$6:$F$52,2,FALSE),0),0),Personalizacion!$J$5)</f>
        <v>37.5</v>
      </c>
      <c r="AC14" s="29"/>
    </row>
    <row r="15" spans="1:29" ht="15.75" customHeight="1">
      <c r="A15" s="39" t="str">
        <f>Personalizacion!A18</f>
        <v>Extension de triceps en polea alta</v>
      </c>
      <c r="B15" s="42"/>
      <c r="C15" s="39">
        <v>3</v>
      </c>
      <c r="D15" s="40">
        <v>8</v>
      </c>
      <c r="E15" s="40">
        <v>12</v>
      </c>
      <c r="F15" s="40">
        <f>FLOOR(VLOOKUP(A15,Personalizacion!$A$6:$B$64,2,FALSE)*VLOOKUP(E15,Intensidad!$B$4:$D$16,3,FALSE),Personalizacion!$J$5)</f>
        <v>32.5</v>
      </c>
      <c r="G15" s="29"/>
      <c r="H15" s="41">
        <f>MROUND(F15+IF(G15&gt;=$E15,IFERROR(VLOOKUP($A15,Personalizacion!$E$6:$F$52,2,FALSE),0),0),Personalizacion!$J$5)</f>
        <v>32.5</v>
      </c>
      <c r="I15" s="29"/>
      <c r="J15" s="41">
        <f>MROUND(H15+IF(I15&gt;=$E15,IFERROR(VLOOKUP($A15,Personalizacion!$E$6:$F$52,2,FALSE),0),0),Personalizacion!$J$5)</f>
        <v>32.5</v>
      </c>
      <c r="K15" s="29"/>
      <c r="L15" s="41">
        <f>MROUND(J15+IF(K15&gt;=$E15,IFERROR(VLOOKUP($A15,Personalizacion!$E$6:$F$52,2,FALSE),0),0),Personalizacion!$J$5)</f>
        <v>32.5</v>
      </c>
      <c r="M15" s="29"/>
      <c r="N15" s="41">
        <f>MROUND(L15+IF(M15&gt;=$E15,IFERROR(VLOOKUP($A15,Personalizacion!$E$6:$F$52,2,FALSE),0),0),Personalizacion!$J$5)</f>
        <v>32.5</v>
      </c>
      <c r="O15" s="29"/>
      <c r="P15" s="41">
        <f>MROUND(N15+IF(O15&gt;=$E15,IFERROR(VLOOKUP($A15,Personalizacion!$E$6:$F$52,2,FALSE),0),0),Personalizacion!$J$5)</f>
        <v>32.5</v>
      </c>
      <c r="Q15" s="29"/>
      <c r="R15" s="41">
        <f>MROUND(P15+IF(Q15&gt;=$E15,IFERROR(VLOOKUP($A15,Personalizacion!$E$6:$F$52,2,FALSE),0),0),Personalizacion!$J$5)</f>
        <v>32.5</v>
      </c>
      <c r="S15" s="29"/>
      <c r="T15" s="41">
        <f>MROUND(R15+IF(S15&gt;=$E15,IFERROR(VLOOKUP($A15,Personalizacion!$E$6:$F$52,2,FALSE),0),0),Personalizacion!$J$5)</f>
        <v>32.5</v>
      </c>
      <c r="U15" s="29"/>
      <c r="V15" s="41">
        <f>MROUND(T15+IF(U15&gt;=$E15,IFERROR(VLOOKUP($A15,Personalizacion!$E$6:$F$52,2,FALSE),0),0),Personalizacion!$J$5)</f>
        <v>32.5</v>
      </c>
      <c r="W15" s="29"/>
      <c r="X15" s="41">
        <f>MROUND(V15+IF(W15&gt;=$E15,IFERROR(VLOOKUP($A15,Personalizacion!$E$6:$F$52,2,FALSE),0),0),Personalizacion!$J$5)</f>
        <v>32.5</v>
      </c>
      <c r="Y15" s="29"/>
      <c r="Z15" s="41">
        <f>MROUND(X15+IF(Y15&gt;=$E15,IFERROR(VLOOKUP($A15,Personalizacion!$E$6:$F$52,2,FALSE),0),0),Personalizacion!$J$5)</f>
        <v>32.5</v>
      </c>
      <c r="AA15" s="29"/>
      <c r="AB15" s="41">
        <f>MROUND(Z15+IF(AA15&gt;=$E15,IFERROR(VLOOKUP($A15,Personalizacion!$E$6:$F$52,2,FALSE),0),0),Personalizacion!$J$5)</f>
        <v>32.5</v>
      </c>
      <c r="AC15" s="29"/>
    </row>
    <row r="16" spans="1:29" ht="15.75" customHeight="1">
      <c r="A16" s="39" t="str">
        <f>Personalizacion!A19</f>
        <v>Press frances</v>
      </c>
      <c r="B16" s="42"/>
      <c r="C16" s="39">
        <v>3</v>
      </c>
      <c r="D16" s="40">
        <v>8</v>
      </c>
      <c r="E16" s="40">
        <v>12</v>
      </c>
      <c r="F16" s="40">
        <f>FLOOR(VLOOKUP(A16,Personalizacion!$A$6:$B$64,2,FALSE)*VLOOKUP(E16,Intensidad!$B$4:$D$16,3,FALSE),Personalizacion!$J$5)</f>
        <v>30</v>
      </c>
      <c r="G16" s="29"/>
      <c r="H16" s="41">
        <f>MROUND(F16+IF(G16&gt;=$E16,IFERROR(VLOOKUP($A16,Personalizacion!$E$6:$F$52,2,FALSE),0),0),Personalizacion!$J$5)</f>
        <v>30</v>
      </c>
      <c r="I16" s="29"/>
      <c r="J16" s="41">
        <f>MROUND(H16+IF(I16&gt;=$E16,IFERROR(VLOOKUP($A16,Personalizacion!$E$6:$F$52,2,FALSE),0),0),Personalizacion!$J$5)</f>
        <v>30</v>
      </c>
      <c r="K16" s="29"/>
      <c r="L16" s="41">
        <f>MROUND(J16+IF(K16&gt;=$E16,IFERROR(VLOOKUP($A16,Personalizacion!$E$6:$F$52,2,FALSE),0),0),Personalizacion!$J$5)</f>
        <v>30</v>
      </c>
      <c r="M16" s="29"/>
      <c r="N16" s="41">
        <f>MROUND(L16+IF(M16&gt;=$E16,IFERROR(VLOOKUP($A16,Personalizacion!$E$6:$F$52,2,FALSE),0),0),Personalizacion!$J$5)</f>
        <v>30</v>
      </c>
      <c r="O16" s="29"/>
      <c r="P16" s="41">
        <f>MROUND(N16+IF(O16&gt;=$E16,IFERROR(VLOOKUP($A16,Personalizacion!$E$6:$F$52,2,FALSE),0),0),Personalizacion!$J$5)</f>
        <v>30</v>
      </c>
      <c r="Q16" s="29"/>
      <c r="R16" s="41">
        <f>MROUND(P16+IF(Q16&gt;=$E16,IFERROR(VLOOKUP($A16,Personalizacion!$E$6:$F$52,2,FALSE),0),0),Personalizacion!$J$5)</f>
        <v>30</v>
      </c>
      <c r="S16" s="29"/>
      <c r="T16" s="41">
        <f>MROUND(R16+IF(S16&gt;=$E16,IFERROR(VLOOKUP($A16,Personalizacion!$E$6:$F$52,2,FALSE),0),0),Personalizacion!$J$5)</f>
        <v>30</v>
      </c>
      <c r="U16" s="29"/>
      <c r="V16" s="41">
        <f>MROUND(T16+IF(U16&gt;=$E16,IFERROR(VLOOKUP($A16,Personalizacion!$E$6:$F$52,2,FALSE),0),0),Personalizacion!$J$5)</f>
        <v>30</v>
      </c>
      <c r="W16" s="29"/>
      <c r="X16" s="41">
        <f>MROUND(V16+IF(W16&gt;=$E16,IFERROR(VLOOKUP($A16,Personalizacion!$E$6:$F$52,2,FALSE),0),0),Personalizacion!$J$5)</f>
        <v>30</v>
      </c>
      <c r="Y16" s="29"/>
      <c r="Z16" s="41">
        <f>MROUND(X16+IF(Y16&gt;=$E16,IFERROR(VLOOKUP($A16,Personalizacion!$E$6:$F$52,2,FALSE),0),0),Personalizacion!$J$5)</f>
        <v>30</v>
      </c>
      <c r="AA16" s="29"/>
      <c r="AB16" s="41">
        <f>MROUND(Z16+IF(AA16&gt;=$E16,IFERROR(VLOOKUP($A16,Personalizacion!$E$6:$F$52,2,FALSE),0),0),Personalizacion!$J$5)</f>
        <v>30</v>
      </c>
      <c r="AC16" s="29"/>
    </row>
    <row r="17" spans="1:29" ht="15.75" customHeight="1">
      <c r="A17" s="39" t="str">
        <f>Personalizacion!A20</f>
        <v>Elevaciones laterales</v>
      </c>
      <c r="B17" s="42"/>
      <c r="C17" s="39">
        <v>3</v>
      </c>
      <c r="D17" s="40">
        <v>15</v>
      </c>
      <c r="E17" s="40">
        <v>20</v>
      </c>
      <c r="F17" s="40">
        <f>FLOOR(VLOOKUP(A17,Personalizacion!$A$6:$B$64,2,FALSE)*VLOOKUP(E17,Intensidad!$B$4:$D$16,3,FALSE),Personalizacion!$J$5)</f>
        <v>20</v>
      </c>
      <c r="G17" s="29"/>
      <c r="H17" s="41">
        <f>MROUND(F17+IF(G17&gt;=$E17,IFERROR(VLOOKUP($A17,Personalizacion!$E$6:$F$52,2,FALSE),0),0),Personalizacion!$J$5)</f>
        <v>20</v>
      </c>
      <c r="I17" s="29"/>
      <c r="J17" s="41">
        <f>MROUND(H17+IF(I17&gt;=$E17,IFERROR(VLOOKUP($A17,Personalizacion!$E$6:$F$52,2,FALSE),0),0),Personalizacion!$J$5)</f>
        <v>20</v>
      </c>
      <c r="K17" s="29"/>
      <c r="L17" s="41">
        <f>MROUND(J17+IF(K17&gt;=$E17,IFERROR(VLOOKUP($A17,Personalizacion!$E$6:$F$52,2,FALSE),0),0),Personalizacion!$J$5)</f>
        <v>20</v>
      </c>
      <c r="M17" s="29"/>
      <c r="N17" s="41">
        <f>MROUND(L17+IF(M17&gt;=$E17,IFERROR(VLOOKUP($A17,Personalizacion!$E$6:$F$52,2,FALSE),0),0),Personalizacion!$J$5)</f>
        <v>20</v>
      </c>
      <c r="O17" s="29"/>
      <c r="P17" s="41">
        <f>MROUND(N17+IF(O17&gt;=$E17,IFERROR(VLOOKUP($A17,Personalizacion!$E$6:$F$52,2,FALSE),0),0),Personalizacion!$J$5)</f>
        <v>20</v>
      </c>
      <c r="Q17" s="29"/>
      <c r="R17" s="41">
        <f>MROUND(P17+IF(Q17&gt;=$E17,IFERROR(VLOOKUP($A17,Personalizacion!$E$6:$F$52,2,FALSE),0),0),Personalizacion!$J$5)</f>
        <v>20</v>
      </c>
      <c r="S17" s="29"/>
      <c r="T17" s="41">
        <f>MROUND(R17+IF(S17&gt;=$E17,IFERROR(VLOOKUP($A17,Personalizacion!$E$6:$F$52,2,FALSE),0),0),Personalizacion!$J$5)</f>
        <v>20</v>
      </c>
      <c r="U17" s="29"/>
      <c r="V17" s="41">
        <f>MROUND(T17+IF(U17&gt;=$E17,IFERROR(VLOOKUP($A17,Personalizacion!$E$6:$F$52,2,FALSE),0),0),Personalizacion!$J$5)</f>
        <v>20</v>
      </c>
      <c r="W17" s="29"/>
      <c r="X17" s="41">
        <f>MROUND(V17+IF(W17&gt;=$E17,IFERROR(VLOOKUP($A17,Personalizacion!$E$6:$F$52,2,FALSE),0),0),Personalizacion!$J$5)</f>
        <v>20</v>
      </c>
      <c r="Y17" s="29"/>
      <c r="Z17" s="41">
        <f>MROUND(X17+IF(Y17&gt;=$E17,IFERROR(VLOOKUP($A17,Personalizacion!$E$6:$F$52,2,FALSE),0),0),Personalizacion!$J$5)</f>
        <v>20</v>
      </c>
      <c r="AA17" s="29"/>
      <c r="AB17" s="41">
        <f>MROUND(Z17+IF(AA17&gt;=$E17,IFERROR(VLOOKUP($A17,Personalizacion!$E$6:$F$52,2,FALSE),0),0),Personalizacion!$J$5)</f>
        <v>20</v>
      </c>
      <c r="AC17" s="31"/>
    </row>
    <row r="18" spans="1:29" ht="15.75" customHeight="1">
      <c r="A18" s="89" t="s">
        <v>77</v>
      </c>
      <c r="B18" s="43" t="s">
        <v>81</v>
      </c>
      <c r="C18" s="43" t="s">
        <v>74</v>
      </c>
      <c r="D18" s="44" t="s">
        <v>7</v>
      </c>
      <c r="E18" s="44" t="s">
        <v>9</v>
      </c>
      <c r="F18" s="45"/>
      <c r="G18" s="45"/>
      <c r="H18" s="46"/>
      <c r="I18" s="47"/>
      <c r="J18" s="46"/>
      <c r="K18" s="47"/>
      <c r="L18" s="46"/>
      <c r="M18" s="47"/>
      <c r="N18" s="46"/>
      <c r="O18" s="47"/>
      <c r="P18" s="46"/>
      <c r="Q18" s="47"/>
      <c r="R18" s="46"/>
      <c r="S18" s="47"/>
      <c r="T18" s="46"/>
      <c r="U18" s="47"/>
      <c r="V18" s="46"/>
      <c r="W18" s="47"/>
      <c r="X18" s="46"/>
      <c r="Y18" s="47"/>
      <c r="Z18" s="46"/>
      <c r="AA18" s="47"/>
      <c r="AB18" s="46"/>
      <c r="AC18" s="47"/>
    </row>
    <row r="19" spans="1:29" ht="29.25">
      <c r="A19" s="48" t="str">
        <f>Personalizacion!A22</f>
        <v>Sentadillas</v>
      </c>
      <c r="B19" s="49" t="s">
        <v>82</v>
      </c>
      <c r="C19" s="49">
        <v>5</v>
      </c>
      <c r="D19" s="50">
        <v>5</v>
      </c>
      <c r="E19" s="50">
        <v>5</v>
      </c>
      <c r="F19" s="50">
        <f>FLOOR(VLOOKUP(A19,Personalizacion!$A$6:$B$64,2,FALSE)*VLOOKUP(E19,Intensidad!$B$4:$D$16,3,FALSE),Personalizacion!$J$5)</f>
        <v>147.5</v>
      </c>
      <c r="G19" s="51"/>
      <c r="H19" s="50">
        <f>MROUND(F19+IF(G19&gt;=$E19,IFERROR(VLOOKUP($A19,Personalizacion!$E$6:$F$52,2,FALSE),0),0),Personalizacion!$J$5)</f>
        <v>147.5</v>
      </c>
      <c r="I19" s="29"/>
      <c r="J19" s="50">
        <f>MROUND(H19+IF(I19&gt;=$E19,IFERROR(VLOOKUP($A19,Personalizacion!$E$6:$F$52,2,FALSE),0),0),Personalizacion!$J$5)</f>
        <v>147.5</v>
      </c>
      <c r="K19" s="29"/>
      <c r="L19" s="50">
        <f>MROUND(J19+IF(K19&gt;=$E19,IFERROR(VLOOKUP($A19,Personalizacion!$E$6:$F$52,2,FALSE),0),0),Personalizacion!$J$5)</f>
        <v>147.5</v>
      </c>
      <c r="M19" s="29"/>
      <c r="N19" s="50">
        <f>MROUND(L19+IF(M19&gt;=$E19,IFERROR(VLOOKUP($A19,Personalizacion!$E$6:$F$52,2,FALSE),0),0),Personalizacion!$J$5)</f>
        <v>147.5</v>
      </c>
      <c r="O19" s="29"/>
      <c r="P19" s="50">
        <f>MROUND(N19+IF(O19&gt;=$E19,IFERROR(VLOOKUP($A19,Personalizacion!$E$6:$F$52,2,FALSE),0),0),Personalizacion!$J$5)</f>
        <v>147.5</v>
      </c>
      <c r="Q19" s="29"/>
      <c r="R19" s="50">
        <f>MROUND(P19+IF(Q19&gt;=$E19,IFERROR(VLOOKUP($A19,Personalizacion!$E$6:$F$52,2,FALSE),0),0),Personalizacion!$J$5)</f>
        <v>147.5</v>
      </c>
      <c r="S19" s="29"/>
      <c r="T19" s="50">
        <f>MROUND(R19+IF(S19&gt;=$E19,IFERROR(VLOOKUP($A19,Personalizacion!$E$6:$F$52,2,FALSE),0),0),Personalizacion!$J$5)</f>
        <v>147.5</v>
      </c>
      <c r="U19" s="29"/>
      <c r="V19" s="50">
        <f>MROUND(T19+IF(U19&gt;=$E19,IFERROR(VLOOKUP($A19,Personalizacion!$E$6:$F$52,2,FALSE),0),0),Personalizacion!$J$5)</f>
        <v>147.5</v>
      </c>
      <c r="W19" s="29"/>
      <c r="X19" s="50">
        <f>MROUND(V19+IF(W19&gt;=$E19,IFERROR(VLOOKUP($A19,Personalizacion!$E$6:$F$52,2,FALSE),0),0),Personalizacion!$J$5)</f>
        <v>147.5</v>
      </c>
      <c r="Y19" s="29"/>
      <c r="Z19" s="50">
        <f>MROUND(X19+IF(Y19&gt;=$E19,IFERROR(VLOOKUP($A19,Personalizacion!$E$6:$F$52,2,FALSE),0),0),Personalizacion!$J$5)</f>
        <v>147.5</v>
      </c>
      <c r="AA19" s="29"/>
      <c r="AB19" s="50">
        <f>MROUND(Z19+IF(AA19&gt;=$E19,IFERROR(VLOOKUP($A19,Personalizacion!$E$6:$F$52,2,FALSE),0),0),Personalizacion!$J$5)</f>
        <v>147.5</v>
      </c>
      <c r="AC19" s="51"/>
    </row>
    <row r="20" spans="1:29" ht="15.75" customHeight="1">
      <c r="A20" s="48" t="str">
        <f>Personalizacion!A23</f>
        <v>Peso muerto rumano</v>
      </c>
      <c r="B20" s="48"/>
      <c r="C20" s="49">
        <v>3</v>
      </c>
      <c r="D20" s="50">
        <v>8</v>
      </c>
      <c r="E20" s="50">
        <v>12</v>
      </c>
      <c r="F20" s="50">
        <f>FLOOR(VLOOKUP(A20,Personalizacion!$A$6:$B$64,2,FALSE)*VLOOKUP(E20,Intensidad!$B$4:$D$16,3,FALSE),Personalizacion!$J$5)</f>
        <v>82.5</v>
      </c>
      <c r="G20" s="30"/>
      <c r="H20" s="50">
        <f>MROUND(F20+IF(G20&gt;=$E20,IFERROR(VLOOKUP($A20,Personalizacion!$E$6:$F$52,2,FALSE),0),0),Personalizacion!$J$5)</f>
        <v>82.5</v>
      </c>
      <c r="I20" s="29"/>
      <c r="J20" s="50">
        <f>MROUND(H20+IF(I20&gt;=$E20,IFERROR(VLOOKUP($A20,Personalizacion!$E$6:$F$52,2,FALSE),0),0),Personalizacion!$J$5)</f>
        <v>82.5</v>
      </c>
      <c r="K20" s="29"/>
      <c r="L20" s="50">
        <f>MROUND(J20+IF(K20&gt;=$E20,IFERROR(VLOOKUP($A20,Personalizacion!$E$6:$F$52,2,FALSE),0),0),Personalizacion!$J$5)</f>
        <v>82.5</v>
      </c>
      <c r="M20" s="29"/>
      <c r="N20" s="50">
        <f>MROUND(L20+IF(M20&gt;=$E20,IFERROR(VLOOKUP($A20,Personalizacion!$E$6:$F$52,2,FALSE),0),0),Personalizacion!$J$5)</f>
        <v>82.5</v>
      </c>
      <c r="O20" s="29"/>
      <c r="P20" s="50">
        <f>MROUND(N20+IF(O20&gt;=$E20,IFERROR(VLOOKUP($A20,Personalizacion!$E$6:$F$52,2,FALSE),0),0),Personalizacion!$J$5)</f>
        <v>82.5</v>
      </c>
      <c r="Q20" s="29"/>
      <c r="R20" s="50">
        <f>MROUND(P20+IF(Q20&gt;=$E20,IFERROR(VLOOKUP($A20,Personalizacion!$E$6:$F$52,2,FALSE),0),0),Personalizacion!$J$5)</f>
        <v>82.5</v>
      </c>
      <c r="S20" s="29"/>
      <c r="T20" s="50">
        <f>MROUND(R20+IF(S20&gt;=$E20,IFERROR(VLOOKUP($A20,Personalizacion!$E$6:$F$52,2,FALSE),0),0),Personalizacion!$J$5)</f>
        <v>82.5</v>
      </c>
      <c r="U20" s="29"/>
      <c r="V20" s="50">
        <f>MROUND(T20+IF(U20&gt;=$E20,IFERROR(VLOOKUP($A20,Personalizacion!$E$6:$F$52,2,FALSE),0),0),Personalizacion!$J$5)</f>
        <v>82.5</v>
      </c>
      <c r="W20" s="29"/>
      <c r="X20" s="50">
        <f>MROUND(V20+IF(W20&gt;=$E20,IFERROR(VLOOKUP($A20,Personalizacion!$E$6:$F$52,2,FALSE),0),0),Personalizacion!$J$5)</f>
        <v>82.5</v>
      </c>
      <c r="Y20" s="29"/>
      <c r="Z20" s="50">
        <f>MROUND(X20+IF(Y20&gt;=$E20,IFERROR(VLOOKUP($A20,Personalizacion!$E$6:$F$52,2,FALSE),0),0),Personalizacion!$J$5)</f>
        <v>82.5</v>
      </c>
      <c r="AA20" s="29"/>
      <c r="AB20" s="50">
        <f>MROUND(Z20+IF(AA20&gt;=$E20,IFERROR(VLOOKUP($A20,Personalizacion!$E$6:$F$52,2,FALSE),0),0),Personalizacion!$J$5)</f>
        <v>82.5</v>
      </c>
      <c r="AC20" s="51"/>
    </row>
    <row r="21" spans="1:29" ht="15.75" customHeight="1">
      <c r="A21" s="48" t="str">
        <f>Personalizacion!A24</f>
        <v>Prensa</v>
      </c>
      <c r="B21" s="48"/>
      <c r="C21" s="49">
        <v>3</v>
      </c>
      <c r="D21" s="50">
        <v>8</v>
      </c>
      <c r="E21" s="50">
        <v>12</v>
      </c>
      <c r="F21" s="50">
        <f>FLOOR(VLOOKUP(A21,Personalizacion!$A$6:$B$64,2,FALSE)*VLOOKUP(E21,Intensidad!$B$4:$D$16,3,FALSE),Personalizacion!$J$5)</f>
        <v>137.5</v>
      </c>
      <c r="G21" s="30"/>
      <c r="H21" s="50">
        <f>MROUND(F21+IF(G21&gt;=$E21,IFERROR(VLOOKUP($A21,Personalizacion!$E$6:$F$52,2,FALSE),0),0),Personalizacion!$J$5)</f>
        <v>137.5</v>
      </c>
      <c r="I21" s="29"/>
      <c r="J21" s="50">
        <f>MROUND(H21+IF(I21&gt;=$E21,IFERROR(VLOOKUP($A21,Personalizacion!$E$6:$F$52,2,FALSE),0),0),Personalizacion!$J$5)</f>
        <v>137.5</v>
      </c>
      <c r="K21" s="29"/>
      <c r="L21" s="50">
        <f>MROUND(J21+IF(K21&gt;=$E21,IFERROR(VLOOKUP($A21,Personalizacion!$E$6:$F$52,2,FALSE),0),0),Personalizacion!$J$5)</f>
        <v>137.5</v>
      </c>
      <c r="M21" s="29"/>
      <c r="N21" s="50">
        <f>MROUND(L21+IF(M21&gt;=$E21,IFERROR(VLOOKUP($A21,Personalizacion!$E$6:$F$52,2,FALSE),0),0),Personalizacion!$J$5)</f>
        <v>137.5</v>
      </c>
      <c r="O21" s="29"/>
      <c r="P21" s="50">
        <f>MROUND(N21+IF(O21&gt;=$E21,IFERROR(VLOOKUP($A21,Personalizacion!$E$6:$F$52,2,FALSE),0),0),Personalizacion!$J$5)</f>
        <v>137.5</v>
      </c>
      <c r="Q21" s="29"/>
      <c r="R21" s="50">
        <f>MROUND(P21+IF(Q21&gt;=$E21,IFERROR(VLOOKUP($A21,Personalizacion!$E$6:$F$52,2,FALSE),0),0),Personalizacion!$J$5)</f>
        <v>137.5</v>
      </c>
      <c r="S21" s="29"/>
      <c r="T21" s="50">
        <f>MROUND(R21+IF(S21&gt;=$E21,IFERROR(VLOOKUP($A21,Personalizacion!$E$6:$F$52,2,FALSE),0),0),Personalizacion!$J$5)</f>
        <v>137.5</v>
      </c>
      <c r="U21" s="29"/>
      <c r="V21" s="50">
        <f>MROUND(T21+IF(U21&gt;=$E21,IFERROR(VLOOKUP($A21,Personalizacion!$E$6:$F$52,2,FALSE),0),0),Personalizacion!$J$5)</f>
        <v>137.5</v>
      </c>
      <c r="W21" s="29"/>
      <c r="X21" s="50">
        <f>MROUND(V21+IF(W21&gt;=$E21,IFERROR(VLOOKUP($A21,Personalizacion!$E$6:$F$52,2,FALSE),0),0),Personalizacion!$J$5)</f>
        <v>137.5</v>
      </c>
      <c r="Y21" s="29"/>
      <c r="Z21" s="50">
        <f>MROUND(X21+IF(Y21&gt;=$E21,IFERROR(VLOOKUP($A21,Personalizacion!$E$6:$F$52,2,FALSE),0),0),Personalizacion!$J$5)</f>
        <v>137.5</v>
      </c>
      <c r="AA21" s="29"/>
      <c r="AB21" s="50">
        <f>MROUND(Z21+IF(AA21&gt;=$E21,IFERROR(VLOOKUP($A21,Personalizacion!$E$6:$F$52,2,FALSE),0),0),Personalizacion!$J$5)</f>
        <v>137.5</v>
      </c>
      <c r="AC21" s="51"/>
    </row>
    <row r="22" spans="1:29" ht="15.75" customHeight="1">
      <c r="A22" s="49" t="str">
        <f>Personalizacion!A26</f>
        <v>Curl de pierna</v>
      </c>
      <c r="B22" s="48"/>
      <c r="C22" s="49">
        <v>3</v>
      </c>
      <c r="D22" s="50">
        <v>8</v>
      </c>
      <c r="E22" s="50">
        <v>12</v>
      </c>
      <c r="F22" s="50">
        <f>FLOOR(VLOOKUP(A22,Personalizacion!$A$6:$B$64,2,FALSE)*VLOOKUP(E22,Intensidad!$B$4:$D$16,3,FALSE),Personalizacion!$J$5)</f>
        <v>40</v>
      </c>
      <c r="G22" s="30"/>
      <c r="H22" s="50">
        <f>MROUND(F22+IF(G22&gt;=$E22,IFERROR(VLOOKUP($A22,Personalizacion!$E$6:$F$52,2,FALSE),0),0),Personalizacion!$J$5)</f>
        <v>40</v>
      </c>
      <c r="I22" s="29"/>
      <c r="J22" s="50">
        <f>MROUND(H22+IF(I22&gt;=$E22,IFERROR(VLOOKUP($A22,Personalizacion!$E$6:$F$52,2,FALSE),0),0),Personalizacion!$J$5)</f>
        <v>40</v>
      </c>
      <c r="K22" s="29"/>
      <c r="L22" s="50">
        <f>MROUND(J22+IF(K22&gt;=$E22,IFERROR(VLOOKUP($A22,Personalizacion!$E$6:$F$52,2,FALSE),0),0),Personalizacion!$J$5)</f>
        <v>40</v>
      </c>
      <c r="M22" s="29"/>
      <c r="N22" s="50">
        <f>MROUND(L22+IF(M22&gt;=$E22,IFERROR(VLOOKUP($A22,Personalizacion!$E$6:$F$52,2,FALSE),0),0),Personalizacion!$J$5)</f>
        <v>40</v>
      </c>
      <c r="O22" s="29"/>
      <c r="P22" s="50">
        <f>MROUND(N22+IF(O22&gt;=$E22,IFERROR(VLOOKUP($A22,Personalizacion!$E$6:$F$52,2,FALSE),0),0),Personalizacion!$J$5)</f>
        <v>40</v>
      </c>
      <c r="Q22" s="29"/>
      <c r="R22" s="50">
        <f>MROUND(P22+IF(Q22&gt;=$E22,IFERROR(VLOOKUP($A22,Personalizacion!$E$6:$F$52,2,FALSE),0),0),Personalizacion!$J$5)</f>
        <v>40</v>
      </c>
      <c r="S22" s="29"/>
      <c r="T22" s="50">
        <f>MROUND(R22+IF(S22&gt;=$E22,IFERROR(VLOOKUP($A22,Personalizacion!$E$6:$F$52,2,FALSE),0),0),Personalizacion!$J$5)</f>
        <v>40</v>
      </c>
      <c r="U22" s="29"/>
      <c r="V22" s="50">
        <f>MROUND(T22+IF(U22&gt;=$E22,IFERROR(VLOOKUP($A22,Personalizacion!$E$6:$F$52,2,FALSE),0),0),Personalizacion!$J$5)</f>
        <v>40</v>
      </c>
      <c r="W22" s="29"/>
      <c r="X22" s="50">
        <f>MROUND(V22+IF(W22&gt;=$E22,IFERROR(VLOOKUP($A22,Personalizacion!$E$6:$F$52,2,FALSE),0),0),Personalizacion!$J$5)</f>
        <v>40</v>
      </c>
      <c r="Y22" s="29"/>
      <c r="Z22" s="50">
        <f>MROUND(X22+IF(Y22&gt;=$E22,IFERROR(VLOOKUP($A22,Personalizacion!$E$6:$F$52,2,FALSE),0),0),Personalizacion!$J$5)</f>
        <v>40</v>
      </c>
      <c r="AA22" s="29"/>
      <c r="AB22" s="50">
        <f>MROUND(Z22+IF(AA22&gt;=$E22,IFERROR(VLOOKUP($A22,Personalizacion!$E$6:$F$52,2,FALSE),0),0),Personalizacion!$J$5)</f>
        <v>40</v>
      </c>
      <c r="AC22" s="51"/>
    </row>
    <row r="23" spans="1:29" ht="15.75" customHeight="1">
      <c r="A23" s="48" t="str">
        <f>Personalizacion!A25</f>
        <v>Elevacion gemelos</v>
      </c>
      <c r="B23" s="48"/>
      <c r="C23" s="49">
        <v>5</v>
      </c>
      <c r="D23" s="50">
        <v>8</v>
      </c>
      <c r="E23" s="50">
        <v>12</v>
      </c>
      <c r="F23" s="50">
        <f>FLOOR(VLOOKUP(A23,Personalizacion!$A$6:$B$64,2,FALSE)*VLOOKUP(E23,Intensidad!$B$4:$D$16,3,FALSE),Personalizacion!$J$5)</f>
        <v>60</v>
      </c>
      <c r="G23" s="32"/>
      <c r="H23" s="50">
        <f>MROUND(F23+IF(G23&gt;=$E23,IFERROR(VLOOKUP($A23,Personalizacion!$E$6:$F$52,2,FALSE),0),0),Personalizacion!$J$5)</f>
        <v>60</v>
      </c>
      <c r="I23" s="29"/>
      <c r="J23" s="50">
        <f>MROUND(H23+IF(I23&gt;=$E23,IFERROR(VLOOKUP($A23,Personalizacion!$E$6:$F$52,2,FALSE),0),0),Personalizacion!$J$5)</f>
        <v>60</v>
      </c>
      <c r="K23" s="29"/>
      <c r="L23" s="50">
        <f>MROUND(J23+IF(K23&gt;=$E23,IFERROR(VLOOKUP($A23,Personalizacion!$E$6:$F$52,2,FALSE),0),0),Personalizacion!$J$5)</f>
        <v>60</v>
      </c>
      <c r="M23" s="29"/>
      <c r="N23" s="50">
        <f>MROUND(L23+IF(M23&gt;=$E23,IFERROR(VLOOKUP($A23,Personalizacion!$E$6:$F$52,2,FALSE),0),0),Personalizacion!$J$5)</f>
        <v>60</v>
      </c>
      <c r="O23" s="29"/>
      <c r="P23" s="50">
        <f>MROUND(N23+IF(O23&gt;=$E23,IFERROR(VLOOKUP($A23,Personalizacion!$E$6:$F$52,2,FALSE),0),0),Personalizacion!$J$5)</f>
        <v>60</v>
      </c>
      <c r="Q23" s="29"/>
      <c r="R23" s="50">
        <f>MROUND(P23+IF(Q23&gt;=$E23,IFERROR(VLOOKUP($A23,Personalizacion!$E$6:$F$52,2,FALSE),0),0),Personalizacion!$J$5)</f>
        <v>60</v>
      </c>
      <c r="S23" s="29"/>
      <c r="T23" s="50">
        <f>MROUND(R23+IF(S23&gt;=$E23,IFERROR(VLOOKUP($A23,Personalizacion!$E$6:$F$52,2,FALSE),0),0),Personalizacion!$J$5)</f>
        <v>60</v>
      </c>
      <c r="U23" s="29"/>
      <c r="V23" s="50">
        <f>MROUND(T23+IF(U23&gt;=$E23,IFERROR(VLOOKUP($A23,Personalizacion!$E$6:$F$52,2,FALSE),0),0),Personalizacion!$J$5)</f>
        <v>60</v>
      </c>
      <c r="W23" s="29"/>
      <c r="X23" s="50">
        <f>MROUND(V23+IF(W23&gt;=$E23,IFERROR(VLOOKUP($A23,Personalizacion!$E$6:$F$52,2,FALSE),0),0),Personalizacion!$J$5)</f>
        <v>60</v>
      </c>
      <c r="Y23" s="29"/>
      <c r="Z23" s="50">
        <f>MROUND(X23+IF(Y23&gt;=$E23,IFERROR(VLOOKUP($A23,Personalizacion!$E$6:$F$52,2,FALSE),0),0),Personalizacion!$J$5)</f>
        <v>60</v>
      </c>
      <c r="AA23" s="29"/>
      <c r="AB23" s="50">
        <f>MROUND(Z23+IF(AA23&gt;=$E23,IFERROR(VLOOKUP($A23,Personalizacion!$E$6:$F$52,2,FALSE),0),0),Personalizacion!$J$5)</f>
        <v>60</v>
      </c>
      <c r="AC23" s="51"/>
    </row>
    <row r="24" spans="1:29" ht="15.75" customHeight="1">
      <c r="A24" s="90" t="s">
        <v>78</v>
      </c>
      <c r="B24" s="52"/>
      <c r="C24" s="53"/>
      <c r="D24" s="54"/>
      <c r="E24" s="54"/>
      <c r="F24" s="55"/>
      <c r="G24" s="55"/>
      <c r="H24" s="55"/>
      <c r="I24" s="55"/>
      <c r="J24" s="55"/>
      <c r="K24" s="55"/>
      <c r="L24" s="55"/>
      <c r="M24" s="55"/>
      <c r="N24" s="55"/>
      <c r="O24" s="55"/>
      <c r="P24" s="55"/>
      <c r="Q24" s="55"/>
      <c r="R24" s="55"/>
      <c r="S24" s="55"/>
      <c r="T24" s="55"/>
      <c r="U24" s="55"/>
      <c r="V24" s="55"/>
      <c r="W24" s="55"/>
      <c r="X24" s="55"/>
      <c r="Y24" s="55"/>
      <c r="Z24" s="55"/>
      <c r="AA24" s="55"/>
      <c r="AB24" s="55"/>
      <c r="AC24" s="55"/>
    </row>
    <row r="25" spans="1:29" ht="15.75" customHeight="1">
      <c r="A25" s="87" t="s">
        <v>79</v>
      </c>
      <c r="B25" s="23" t="s">
        <v>81</v>
      </c>
      <c r="C25" s="23" t="s">
        <v>74</v>
      </c>
      <c r="D25" s="24" t="s">
        <v>7</v>
      </c>
      <c r="E25" s="24" t="s">
        <v>9</v>
      </c>
      <c r="F25" s="56"/>
      <c r="G25" s="56"/>
      <c r="H25" s="56"/>
      <c r="I25" s="56"/>
      <c r="J25" s="56"/>
      <c r="K25" s="56"/>
      <c r="L25" s="56"/>
      <c r="M25" s="56"/>
      <c r="N25" s="56"/>
      <c r="O25" s="56"/>
      <c r="P25" s="56"/>
      <c r="Q25" s="56"/>
      <c r="R25" s="56"/>
      <c r="S25" s="56"/>
      <c r="T25" s="56"/>
      <c r="U25" s="56"/>
      <c r="V25" s="56"/>
      <c r="W25" s="56"/>
      <c r="X25" s="56"/>
      <c r="Y25" s="56"/>
      <c r="Z25" s="56"/>
      <c r="AA25" s="56"/>
      <c r="AB25" s="56"/>
      <c r="AC25" s="56"/>
    </row>
    <row r="26" spans="1:29" ht="29.25">
      <c r="A26" s="25" t="str">
        <f>Personalizacion!A7</f>
        <v>Remo en barra</v>
      </c>
      <c r="B26" s="26" t="s">
        <v>82</v>
      </c>
      <c r="C26" s="26">
        <v>5</v>
      </c>
      <c r="D26" s="27">
        <v>5</v>
      </c>
      <c r="E26" s="27">
        <v>5</v>
      </c>
      <c r="F26" s="27">
        <f>FLOOR(VLOOKUP(A26,Personalizacion!$A$6:$B$64,2,FALSE)*VLOOKUP(E26,Intensidad!$B$4:$D$16,3,FALSE),Personalizacion!$J$5)</f>
        <v>62.5</v>
      </c>
      <c r="G26" s="51"/>
      <c r="H26" s="27">
        <f>MROUND(F26+IF(G26&gt;=$E26,IFERROR(VLOOKUP($A26,Personalizacion!$E$6:$F$52,2,FALSE),0),0),Personalizacion!$J$5)</f>
        <v>62.5</v>
      </c>
      <c r="I26" s="29"/>
      <c r="J26" s="27">
        <f>MROUND(H26+IF(I26&gt;=$E26,IFERROR(VLOOKUP($A26,Personalizacion!$E$6:$F$52,2,FALSE),0),0),Personalizacion!$J$5)</f>
        <v>62.5</v>
      </c>
      <c r="K26" s="29"/>
      <c r="L26" s="27">
        <f>MROUND(J26+IF(K26&gt;=$E26,IFERROR(VLOOKUP($A26,Personalizacion!$E$6:$F$52,2,FALSE),0),0),Personalizacion!$J$5)</f>
        <v>62.5</v>
      </c>
      <c r="M26" s="57"/>
      <c r="N26" s="27">
        <f>MROUND(L26+IF(M26&gt;=$E26,IFERROR(VLOOKUP($A26,Personalizacion!$E$6:$F$52,2,FALSE),0),0),Personalizacion!$J$5)</f>
        <v>62.5</v>
      </c>
      <c r="O26" s="57"/>
      <c r="P26" s="27">
        <f>MROUND(N26+IF(O26&gt;=$E26,IFERROR(VLOOKUP($A26,Personalizacion!$E$6:$F$52,2,FALSE),0),0),Personalizacion!$J$5)</f>
        <v>62.5</v>
      </c>
      <c r="Q26" s="57"/>
      <c r="R26" s="27">
        <f>MROUND(P26+IF(Q26&gt;=$E26,IFERROR(VLOOKUP($A26,Personalizacion!$E$6:$F$52,2,FALSE),0),0),Personalizacion!$J$5)</f>
        <v>62.5</v>
      </c>
      <c r="S26" s="57"/>
      <c r="T26" s="27">
        <f>MROUND(R26+IF(S26&gt;=$E26,IFERROR(VLOOKUP($A26,Personalizacion!$E$6:$F$52,2,FALSE),0),0),Personalizacion!$J$5)</f>
        <v>62.5</v>
      </c>
      <c r="U26" s="57"/>
      <c r="V26" s="27">
        <f>MROUND(T26+IF(U26&gt;=$E26,IFERROR(VLOOKUP($A26,Personalizacion!$E$6:$F$52,2,FALSE),0),0),Personalizacion!$J$5)</f>
        <v>62.5</v>
      </c>
      <c r="W26" s="57"/>
      <c r="X26" s="27">
        <f>MROUND(V26+IF(W26&gt;=$E26,IFERROR(VLOOKUP($A26,Personalizacion!$E$6:$F$52,2,FALSE),0),0),Personalizacion!$J$5)</f>
        <v>62.5</v>
      </c>
      <c r="Y26" s="57"/>
      <c r="Z26" s="27">
        <f>MROUND(X26+IF(Y26&gt;=$E26,IFERROR(VLOOKUP($A26,Personalizacion!$E$6:$F$52,2,FALSE),0),0),Personalizacion!$J$5)</f>
        <v>62.5</v>
      </c>
      <c r="AA26" s="57"/>
      <c r="AB26" s="27">
        <f>MROUND(Z26+IF(AA26&gt;=$E26,IFERROR(VLOOKUP($A26,Personalizacion!$E$6:$F$52,2,FALSE),0),0),Personalizacion!$J$5)</f>
        <v>62.5</v>
      </c>
      <c r="AC26" s="57"/>
    </row>
    <row r="27" spans="1:29" ht="15.75" customHeight="1">
      <c r="A27" s="25" t="str">
        <f>Personalizacion!A8</f>
        <v>Jalon al pecho</v>
      </c>
      <c r="B27" s="25"/>
      <c r="C27" s="26">
        <v>3</v>
      </c>
      <c r="D27" s="27">
        <v>8</v>
      </c>
      <c r="E27" s="27">
        <v>12</v>
      </c>
      <c r="F27" s="27">
        <f>FLOOR(VLOOKUP(A27,Personalizacion!$A$6:$B$64,2,FALSE)*VLOOKUP(E27,Intensidad!$B$4:$D$16,3,FALSE),Personalizacion!$J$5)</f>
        <v>30</v>
      </c>
      <c r="G27" s="29"/>
      <c r="H27" s="27">
        <f>MROUND(F27+IF(G27&gt;=$E27,IFERROR(VLOOKUP($A27,Personalizacion!$E$6:$F$52,2,FALSE),0),0),Personalizacion!$J$5)</f>
        <v>30</v>
      </c>
      <c r="I27" s="29"/>
      <c r="J27" s="27">
        <f>MROUND(H27+IF(I27&gt;=$E27,IFERROR(VLOOKUP($A27,Personalizacion!$E$6:$F$52,2,FALSE),0),0),Personalizacion!$J$5)</f>
        <v>30</v>
      </c>
      <c r="K27" s="29"/>
      <c r="L27" s="27">
        <f>MROUND(J27+IF(K27&gt;=$E27,IFERROR(VLOOKUP($A27,Personalizacion!$E$6:$F$52,2,FALSE),0),0),Personalizacion!$J$5)</f>
        <v>30</v>
      </c>
      <c r="M27" s="57"/>
      <c r="N27" s="27">
        <f>MROUND(L27+IF(M27&gt;=$E27,IFERROR(VLOOKUP($A27,Personalizacion!$E$6:$F$52,2,FALSE),0),0),Personalizacion!$J$5)</f>
        <v>30</v>
      </c>
      <c r="O27" s="57"/>
      <c r="P27" s="27">
        <f>MROUND(N27+IF(O27&gt;=$E27,IFERROR(VLOOKUP($A27,Personalizacion!$E$6:$F$52,2,FALSE),0),0),Personalizacion!$J$5)</f>
        <v>30</v>
      </c>
      <c r="Q27" s="57"/>
      <c r="R27" s="27">
        <f>MROUND(P27+IF(Q27&gt;=$E27,IFERROR(VLOOKUP($A27,Personalizacion!$E$6:$F$52,2,FALSE),0),0),Personalizacion!$J$5)</f>
        <v>30</v>
      </c>
      <c r="S27" s="57"/>
      <c r="T27" s="27">
        <f>MROUND(R27+IF(S27&gt;=$E27,IFERROR(VLOOKUP($A27,Personalizacion!$E$6:$F$52,2,FALSE),0),0),Personalizacion!$J$5)</f>
        <v>30</v>
      </c>
      <c r="U27" s="57"/>
      <c r="V27" s="27">
        <f>MROUND(T27+IF(U27&gt;=$E27,IFERROR(VLOOKUP($A27,Personalizacion!$E$6:$F$52,2,FALSE),0),0),Personalizacion!$J$5)</f>
        <v>30</v>
      </c>
      <c r="W27" s="57"/>
      <c r="X27" s="27">
        <f>MROUND(V27+IF(W27&gt;=$E27,IFERROR(VLOOKUP($A27,Personalizacion!$E$6:$F$52,2,FALSE),0),0),Personalizacion!$J$5)</f>
        <v>30</v>
      </c>
      <c r="Y27" s="57"/>
      <c r="Z27" s="27">
        <f>MROUND(X27+IF(Y27&gt;=$E27,IFERROR(VLOOKUP($A27,Personalizacion!$E$6:$F$52,2,FALSE),0),0),Personalizacion!$J$5)</f>
        <v>30</v>
      </c>
      <c r="AA27" s="57"/>
      <c r="AB27" s="27">
        <f>MROUND(Z27+IF(AA27&gt;=$E27,IFERROR(VLOOKUP($A27,Personalizacion!$E$6:$F$52,2,FALSE),0),0),Personalizacion!$J$5)</f>
        <v>30</v>
      </c>
      <c r="AC27" s="57"/>
    </row>
    <row r="28" spans="1:29" ht="15.75" customHeight="1">
      <c r="A28" s="25" t="str">
        <f>Personalizacion!A9</f>
        <v>Remo en cable</v>
      </c>
      <c r="B28" s="25"/>
      <c r="C28" s="26">
        <v>3</v>
      </c>
      <c r="D28" s="27">
        <v>8</v>
      </c>
      <c r="E28" s="27">
        <v>12</v>
      </c>
      <c r="F28" s="27">
        <f>FLOOR(VLOOKUP(A28,Personalizacion!$A$6:$B$64,2,FALSE)*VLOOKUP(E28,Intensidad!$B$4:$D$16,3,FALSE),Personalizacion!$J$5)</f>
        <v>27.5</v>
      </c>
      <c r="G28" s="30"/>
      <c r="H28" s="27">
        <f>MROUND(F28+IF(G28&gt;=$E28,IFERROR(VLOOKUP($A28,Personalizacion!$E$6:$F$52,2,FALSE),0),0),Personalizacion!$J$5)</f>
        <v>27.5</v>
      </c>
      <c r="I28" s="29"/>
      <c r="J28" s="27">
        <f>MROUND(H28+IF(I28&gt;=$E28,IFERROR(VLOOKUP($A28,Personalizacion!$E$6:$F$52,2,FALSE),0),0),Personalizacion!$J$5)</f>
        <v>27.5</v>
      </c>
      <c r="K28" s="29"/>
      <c r="L28" s="27">
        <f>MROUND(J28+IF(K28&gt;=$E28,IFERROR(VLOOKUP($A28,Personalizacion!$E$6:$F$52,2,FALSE),0),0),Personalizacion!$J$5)</f>
        <v>27.5</v>
      </c>
      <c r="M28" s="57"/>
      <c r="N28" s="27">
        <f>MROUND(L28+IF(M28&gt;=$E28,IFERROR(VLOOKUP($A28,Personalizacion!$E$6:$F$52,2,FALSE),0),0),Personalizacion!$J$5)</f>
        <v>27.5</v>
      </c>
      <c r="O28" s="57"/>
      <c r="P28" s="27">
        <f>MROUND(N28+IF(O28&gt;=$E28,IFERROR(VLOOKUP($A28,Personalizacion!$E$6:$F$52,2,FALSE),0),0),Personalizacion!$J$5)</f>
        <v>27.5</v>
      </c>
      <c r="Q28" s="57"/>
      <c r="R28" s="27">
        <f>MROUND(P28+IF(Q28&gt;=$E28,IFERROR(VLOOKUP($A28,Personalizacion!$E$6:$F$52,2,FALSE),0),0),Personalizacion!$J$5)</f>
        <v>27.5</v>
      </c>
      <c r="S28" s="57"/>
      <c r="T28" s="27">
        <f>MROUND(R28+IF(S28&gt;=$E28,IFERROR(VLOOKUP($A28,Personalizacion!$E$6:$F$52,2,FALSE),0),0),Personalizacion!$J$5)</f>
        <v>27.5</v>
      </c>
      <c r="U28" s="57"/>
      <c r="V28" s="27">
        <f>MROUND(T28+IF(U28&gt;=$E28,IFERROR(VLOOKUP($A28,Personalizacion!$E$6:$F$52,2,FALSE),0),0),Personalizacion!$J$5)</f>
        <v>27.5</v>
      </c>
      <c r="W28" s="57"/>
      <c r="X28" s="27">
        <f>MROUND(V28+IF(W28&gt;=$E28,IFERROR(VLOOKUP($A28,Personalizacion!$E$6:$F$52,2,FALSE),0),0),Personalizacion!$J$5)</f>
        <v>27.5</v>
      </c>
      <c r="Y28" s="57"/>
      <c r="Z28" s="27">
        <f>MROUND(X28+IF(Y28&gt;=$E28,IFERROR(VLOOKUP($A28,Personalizacion!$E$6:$F$52,2,FALSE),0),0),Personalizacion!$J$5)</f>
        <v>27.5</v>
      </c>
      <c r="AA28" s="57"/>
      <c r="AB28" s="27">
        <f>MROUND(Z28+IF(AA28&gt;=$E28,IFERROR(VLOOKUP($A28,Personalizacion!$E$6:$F$52,2,FALSE),0),0),Personalizacion!$J$5)</f>
        <v>27.5</v>
      </c>
      <c r="AC28" s="57"/>
    </row>
    <row r="29" spans="1:29" ht="15.75" customHeight="1">
      <c r="A29" s="25" t="str">
        <f>Personalizacion!A10</f>
        <v>Face Pull</v>
      </c>
      <c r="B29" s="25"/>
      <c r="C29" s="26">
        <v>5</v>
      </c>
      <c r="D29" s="27">
        <v>15</v>
      </c>
      <c r="E29" s="27">
        <v>20</v>
      </c>
      <c r="F29" s="27">
        <f>FLOOR(VLOOKUP(A29,Personalizacion!$A$6:$B$64,2,FALSE)*VLOOKUP(E29,Intensidad!$B$4:$D$16,3,FALSE),Personalizacion!$J$5)</f>
        <v>17.5</v>
      </c>
      <c r="G29" s="30"/>
      <c r="H29" s="27">
        <f>MROUND(F29+IF(G29&gt;=$E29,IFERROR(VLOOKUP($A29,Personalizacion!$E$6:$F$52,2,FALSE),0),0),Personalizacion!$J$5)</f>
        <v>17.5</v>
      </c>
      <c r="I29" s="29"/>
      <c r="J29" s="27">
        <f>MROUND(H29+IF(I29&gt;=$E29,IFERROR(VLOOKUP($A29,Personalizacion!$E$6:$F$52,2,FALSE),0),0),Personalizacion!$J$5)</f>
        <v>17.5</v>
      </c>
      <c r="K29" s="29"/>
      <c r="L29" s="27">
        <f>MROUND(J29+IF(K29&gt;=$E29,IFERROR(VLOOKUP($A29,Personalizacion!$E$6:$F$52,2,FALSE),0),0),Personalizacion!$J$5)</f>
        <v>17.5</v>
      </c>
      <c r="M29" s="57"/>
      <c r="N29" s="27">
        <f>MROUND(L29+IF(M29&gt;=$E29,IFERROR(VLOOKUP($A29,Personalizacion!$E$6:$F$52,2,FALSE),0),0),Personalizacion!$J$5)</f>
        <v>17.5</v>
      </c>
      <c r="O29" s="57"/>
      <c r="P29" s="27">
        <f>MROUND(N29+IF(O29&gt;=$E29,IFERROR(VLOOKUP($A29,Personalizacion!$E$6:$F$52,2,FALSE),0),0),Personalizacion!$J$5)</f>
        <v>17.5</v>
      </c>
      <c r="Q29" s="57"/>
      <c r="R29" s="27">
        <f>MROUND(P29+IF(Q29&gt;=$E29,IFERROR(VLOOKUP($A29,Personalizacion!$E$6:$F$52,2,FALSE),0),0),Personalizacion!$J$5)</f>
        <v>17.5</v>
      </c>
      <c r="S29" s="57"/>
      <c r="T29" s="27">
        <f>MROUND(R29+IF(S29&gt;=$E29,IFERROR(VLOOKUP($A29,Personalizacion!$E$6:$F$52,2,FALSE),0),0),Personalizacion!$J$5)</f>
        <v>17.5</v>
      </c>
      <c r="U29" s="57"/>
      <c r="V29" s="27">
        <f>MROUND(T29+IF(U29&gt;=$E29,IFERROR(VLOOKUP($A29,Personalizacion!$E$6:$F$52,2,FALSE),0),0),Personalizacion!$J$5)</f>
        <v>17.5</v>
      </c>
      <c r="W29" s="57"/>
      <c r="X29" s="27">
        <f>MROUND(V29+IF(W29&gt;=$E29,IFERROR(VLOOKUP($A29,Personalizacion!$E$6:$F$52,2,FALSE),0),0),Personalizacion!$J$5)</f>
        <v>17.5</v>
      </c>
      <c r="Y29" s="57"/>
      <c r="Z29" s="27">
        <f>MROUND(X29+IF(Y29&gt;=$E29,IFERROR(VLOOKUP($A29,Personalizacion!$E$6:$F$52,2,FALSE),0),0),Personalizacion!$J$5)</f>
        <v>17.5</v>
      </c>
      <c r="AA29" s="57"/>
      <c r="AB29" s="27">
        <f>MROUND(Z29+IF(AA29&gt;=$E29,IFERROR(VLOOKUP($A29,Personalizacion!$E$6:$F$52,2,FALSE),0),0),Personalizacion!$J$5)</f>
        <v>17.5</v>
      </c>
      <c r="AC29" s="57"/>
    </row>
    <row r="30" spans="1:29" ht="15.75" customHeight="1">
      <c r="A30" s="25" t="str">
        <f>Personalizacion!A11</f>
        <v>Curl martillo</v>
      </c>
      <c r="B30" s="25"/>
      <c r="C30" s="26">
        <v>4</v>
      </c>
      <c r="D30" s="27">
        <v>8</v>
      </c>
      <c r="E30" s="27">
        <v>12</v>
      </c>
      <c r="F30" s="27">
        <f>FLOOR(VLOOKUP(A30,Personalizacion!$A$6:$B$64,2,FALSE)*VLOOKUP(E30,Intensidad!$B$4:$D$16,3,FALSE),Personalizacion!$J$5)</f>
        <v>20</v>
      </c>
      <c r="G30" s="29"/>
      <c r="H30" s="27">
        <f>MROUND(F30+IF(G30&gt;=$E30,IFERROR(VLOOKUP($A30,Personalizacion!$E$6:$F$52,2,FALSE),0),0),Personalizacion!$J$5)</f>
        <v>20</v>
      </c>
      <c r="I30" s="29"/>
      <c r="J30" s="27">
        <f>MROUND(H30+IF(I30&gt;=$E30,IFERROR(VLOOKUP($A30,Personalizacion!$E$6:$F$52,2,FALSE),0),0),Personalizacion!$J$5)</f>
        <v>20</v>
      </c>
      <c r="K30" s="29"/>
      <c r="L30" s="27">
        <f>MROUND(J30+IF(K30&gt;=$E30,IFERROR(VLOOKUP($A30,Personalizacion!$E$6:$F$52,2,FALSE),0),0),Personalizacion!$J$5)</f>
        <v>20</v>
      </c>
      <c r="M30" s="57"/>
      <c r="N30" s="27">
        <f>MROUND(L30+IF(M30&gt;=$E30,IFERROR(VLOOKUP($A30,Personalizacion!$E$6:$F$52,2,FALSE),0),0),Personalizacion!$J$5)</f>
        <v>20</v>
      </c>
      <c r="O30" s="57"/>
      <c r="P30" s="27">
        <f>MROUND(N30+IF(O30&gt;=$E30,IFERROR(VLOOKUP($A30,Personalizacion!$E$6:$F$52,2,FALSE),0),0),Personalizacion!$J$5)</f>
        <v>20</v>
      </c>
      <c r="Q30" s="57"/>
      <c r="R30" s="27">
        <f>MROUND(P30+IF(Q30&gt;=$E30,IFERROR(VLOOKUP($A30,Personalizacion!$E$6:$F$52,2,FALSE),0),0),Personalizacion!$J$5)</f>
        <v>20</v>
      </c>
      <c r="S30" s="57"/>
      <c r="T30" s="27">
        <f>MROUND(R30+IF(S30&gt;=$E30,IFERROR(VLOOKUP($A30,Personalizacion!$E$6:$F$52,2,FALSE),0),0),Personalizacion!$J$5)</f>
        <v>20</v>
      </c>
      <c r="U30" s="57"/>
      <c r="V30" s="27">
        <f>MROUND(T30+IF(U30&gt;=$E30,IFERROR(VLOOKUP($A30,Personalizacion!$E$6:$F$52,2,FALSE),0),0),Personalizacion!$J$5)</f>
        <v>20</v>
      </c>
      <c r="W30" s="57"/>
      <c r="X30" s="27">
        <f>MROUND(V30+IF(W30&gt;=$E30,IFERROR(VLOOKUP($A30,Personalizacion!$E$6:$F$52,2,FALSE),0),0),Personalizacion!$J$5)</f>
        <v>20</v>
      </c>
      <c r="Y30" s="57"/>
      <c r="Z30" s="27">
        <f>MROUND(X30+IF(Y30&gt;=$E30,IFERROR(VLOOKUP($A30,Personalizacion!$E$6:$F$52,2,FALSE),0),0),Personalizacion!$J$5)</f>
        <v>20</v>
      </c>
      <c r="AA30" s="57"/>
      <c r="AB30" s="27">
        <f>MROUND(Z30+IF(AA30&gt;=$E30,IFERROR(VLOOKUP($A30,Personalizacion!$E$6:$F$52,2,FALSE),0),0),Personalizacion!$J$5)</f>
        <v>20</v>
      </c>
      <c r="AC30" s="57"/>
    </row>
    <row r="31" spans="1:29" ht="15.75" customHeight="1">
      <c r="A31" s="25" t="str">
        <f>Personalizacion!A12</f>
        <v>Curl de biceps barra Z</v>
      </c>
      <c r="B31" s="25"/>
      <c r="C31" s="26">
        <v>4</v>
      </c>
      <c r="D31" s="27">
        <v>8</v>
      </c>
      <c r="E31" s="27">
        <v>12</v>
      </c>
      <c r="F31" s="27">
        <f>FLOOR(VLOOKUP(A31,Personalizacion!$A$6:$B$64,2,FALSE)*VLOOKUP(E31,Intensidad!$B$4:$D$16,3,FALSE),Personalizacion!$J$5)</f>
        <v>15</v>
      </c>
      <c r="G31" s="32"/>
      <c r="H31" s="27">
        <f>MROUND(F31+IF(G31&gt;=$E31,IFERROR(VLOOKUP($A31,Personalizacion!$E$6:$F$52,2,FALSE),0),0),Personalizacion!$J$5)</f>
        <v>15</v>
      </c>
      <c r="I31" s="29"/>
      <c r="J31" s="27">
        <f>MROUND(H31+IF(I31&gt;=$E31,IFERROR(VLOOKUP($A31,Personalizacion!$E$6:$F$52,2,FALSE),0),0),Personalizacion!$J$5)</f>
        <v>15</v>
      </c>
      <c r="K31" s="29"/>
      <c r="L31" s="27">
        <f>MROUND(J31+IF(K31&gt;=$E31,IFERROR(VLOOKUP($A31,Personalizacion!$E$6:$F$52,2,FALSE),0),0),Personalizacion!$J$5)</f>
        <v>15</v>
      </c>
      <c r="M31" s="57"/>
      <c r="N31" s="27">
        <f>MROUND(L31+IF(M31&gt;=$E31,IFERROR(VLOOKUP($A31,Personalizacion!$E$6:$F$52,2,FALSE),0),0),Personalizacion!$J$5)</f>
        <v>15</v>
      </c>
      <c r="O31" s="57"/>
      <c r="P31" s="27">
        <f>MROUND(N31+IF(O31&gt;=$E31,IFERROR(VLOOKUP($A31,Personalizacion!$E$6:$F$52,2,FALSE),0),0),Personalizacion!$J$5)</f>
        <v>15</v>
      </c>
      <c r="Q31" s="57"/>
      <c r="R31" s="27">
        <f>MROUND(P31+IF(Q31&gt;=$E31,IFERROR(VLOOKUP($A31,Personalizacion!$E$6:$F$52,2,FALSE),0),0),Personalizacion!$J$5)</f>
        <v>15</v>
      </c>
      <c r="S31" s="57"/>
      <c r="T31" s="27">
        <f>MROUND(R31+IF(S31&gt;=$E31,IFERROR(VLOOKUP($A31,Personalizacion!$E$6:$F$52,2,FALSE),0),0),Personalizacion!$J$5)</f>
        <v>15</v>
      </c>
      <c r="U31" s="57"/>
      <c r="V31" s="27">
        <f>MROUND(T31+IF(U31&gt;=$E31,IFERROR(VLOOKUP($A31,Personalizacion!$E$6:$F$52,2,FALSE),0),0),Personalizacion!$J$5)</f>
        <v>15</v>
      </c>
      <c r="W31" s="57"/>
      <c r="X31" s="27">
        <f>MROUND(V31+IF(W31&gt;=$E31,IFERROR(VLOOKUP($A31,Personalizacion!$E$6:$F$52,2,FALSE),0),0),Personalizacion!$J$5)</f>
        <v>15</v>
      </c>
      <c r="Y31" s="57"/>
      <c r="Z31" s="27">
        <f>MROUND(X31+IF(Y31&gt;=$E31,IFERROR(VLOOKUP($A31,Personalizacion!$E$6:$F$52,2,FALSE),0),0),Personalizacion!$J$5)</f>
        <v>15</v>
      </c>
      <c r="AA31" s="57"/>
      <c r="AB31" s="27">
        <f>MROUND(Z31+IF(AA31&gt;=$E31,IFERROR(VLOOKUP($A31,Personalizacion!$E$6:$F$52,2,FALSE),0),0),Personalizacion!$J$5)</f>
        <v>15</v>
      </c>
      <c r="AC31" s="57"/>
    </row>
    <row r="32" spans="1:29" ht="30" customHeight="1">
      <c r="A32" s="95" t="s">
        <v>80</v>
      </c>
      <c r="B32" s="96" t="s">
        <v>81</v>
      </c>
      <c r="C32" s="96" t="s">
        <v>74</v>
      </c>
      <c r="D32" s="97" t="s">
        <v>5</v>
      </c>
      <c r="E32" s="97" t="s">
        <v>9</v>
      </c>
      <c r="F32" s="47"/>
      <c r="G32" s="47"/>
      <c r="H32" s="46"/>
      <c r="I32" s="47"/>
      <c r="J32" s="46"/>
      <c r="K32" s="47"/>
      <c r="L32" s="46"/>
      <c r="M32" s="47"/>
      <c r="N32" s="46"/>
      <c r="O32" s="47"/>
      <c r="P32" s="46"/>
      <c r="Q32" s="47"/>
      <c r="R32" s="46"/>
      <c r="S32" s="47"/>
      <c r="T32" s="46"/>
      <c r="U32" s="47"/>
      <c r="V32" s="46"/>
      <c r="W32" s="47"/>
      <c r="X32" s="46"/>
      <c r="Y32" s="47"/>
      <c r="Z32" s="46"/>
      <c r="AA32" s="47"/>
      <c r="AB32" s="46"/>
      <c r="AC32" s="47"/>
    </row>
    <row r="33" spans="1:29" ht="29.25">
      <c r="A33" s="39" t="str">
        <f>Personalizacion!A16</f>
        <v>Press militar</v>
      </c>
      <c r="B33" s="39" t="s">
        <v>82</v>
      </c>
      <c r="C33" s="39">
        <v>5</v>
      </c>
      <c r="D33" s="40">
        <v>5</v>
      </c>
      <c r="E33" s="40">
        <v>5</v>
      </c>
      <c r="F33" s="40">
        <f>FLOOR(VLOOKUP(A33,Personalizacion!$A$6:$B$64,2,FALSE)*VLOOKUP(E33,Intensidad!$B$4:$D$16,3,FALSE),Personalizacion!$J$5)</f>
        <v>72.5</v>
      </c>
      <c r="G33" s="51"/>
      <c r="H33" s="41">
        <f>MROUND(F33+IF(G33&gt;=$E33,IFERROR(VLOOKUP($A33,Personalizacion!$E$6:$F$52,2,FALSE),0),0),Personalizacion!$J$5)</f>
        <v>72.5</v>
      </c>
      <c r="I33" s="29"/>
      <c r="J33" s="41">
        <f>MROUND(H33+IF(I33&gt;=$E33,IFERROR(VLOOKUP($A33,Personalizacion!$E$6:$F$52,2,FALSE),0),0),Personalizacion!$J$5)</f>
        <v>72.5</v>
      </c>
      <c r="K33" s="57"/>
      <c r="L33" s="41">
        <f>MROUND(J33+IF(K33&gt;=$E33,IFERROR(VLOOKUP($A33,Personalizacion!$E$6:$F$52,2,FALSE),0),0),Personalizacion!$J$5)</f>
        <v>72.5</v>
      </c>
      <c r="M33" s="57"/>
      <c r="N33" s="41">
        <f>MROUND(L33+IF(M33&gt;=$E33,IFERROR(VLOOKUP($A33,Personalizacion!$E$6:$F$52,2,FALSE),0),0),Personalizacion!$J$5)</f>
        <v>72.5</v>
      </c>
      <c r="O33" s="57"/>
      <c r="P33" s="41">
        <f>MROUND(N33+IF(O33&gt;=$E33,IFERROR(VLOOKUP($A33,Personalizacion!$E$6:$F$52,2,FALSE),0),0),Personalizacion!$J$5)</f>
        <v>72.5</v>
      </c>
      <c r="Q33" s="57"/>
      <c r="R33" s="41">
        <f>MROUND(P33+IF(Q33&gt;=$E33,IFERROR(VLOOKUP($A33,Personalizacion!$E$6:$F$52,2,FALSE),0),0),Personalizacion!$J$5)</f>
        <v>72.5</v>
      </c>
      <c r="S33" s="57"/>
      <c r="T33" s="41">
        <f>MROUND(R33+IF(S33&gt;=$E33,IFERROR(VLOOKUP($A33,Personalizacion!$E$6:$F$52,2,FALSE),0),0),Personalizacion!$J$5)</f>
        <v>72.5</v>
      </c>
      <c r="U33" s="57"/>
      <c r="V33" s="41">
        <f>MROUND(T33+IF(U33&gt;=$E33,IFERROR(VLOOKUP($A33,Personalizacion!$E$6:$F$52,2,FALSE),0),0),Personalizacion!$J$5)</f>
        <v>72.5</v>
      </c>
      <c r="W33" s="57"/>
      <c r="X33" s="41">
        <f>MROUND(V33+IF(W33&gt;=$E33,IFERROR(VLOOKUP($A33,Personalizacion!$E$6:$F$52,2,FALSE),0),0),Personalizacion!$J$5)</f>
        <v>72.5</v>
      </c>
      <c r="Y33" s="57"/>
      <c r="Z33" s="41">
        <f>MROUND(X33+IF(Y33&gt;=$E33,IFERROR(VLOOKUP($A33,Personalizacion!$E$6:$F$52,2,FALSE),0),0),Personalizacion!$J$5)</f>
        <v>72.5</v>
      </c>
      <c r="AA33" s="57"/>
      <c r="AB33" s="41">
        <f>MROUND(Z33+IF(AA33&gt;=$E33,IFERROR(VLOOKUP($A33,Personalizacion!$E$6:$F$52,2,FALSE),0),0),Personalizacion!$J$5)</f>
        <v>72.5</v>
      </c>
      <c r="AC33" s="51"/>
    </row>
    <row r="34" spans="1:29" ht="15.75" customHeight="1">
      <c r="A34" s="39" t="str">
        <f>Personalizacion!A15</f>
        <v>Press de banca</v>
      </c>
      <c r="B34" s="42"/>
      <c r="C34" s="39">
        <v>3</v>
      </c>
      <c r="D34" s="40">
        <v>8</v>
      </c>
      <c r="E34" s="40">
        <v>12</v>
      </c>
      <c r="F34" s="40">
        <f>FLOOR(VLOOKUP(A34,Personalizacion!$A$6:$B$64,2,FALSE)*VLOOKUP(E34,Intensidad!$B$4:$D$16,3,FALSE),Personalizacion!$J$5)</f>
        <v>80</v>
      </c>
      <c r="G34" s="30"/>
      <c r="H34" s="41">
        <f>MROUND(F34+IF(G34&gt;=$E34,IFERROR(VLOOKUP($A34,Personalizacion!$E$6:$F$52,2,FALSE),0),0),Personalizacion!$J$5)</f>
        <v>80</v>
      </c>
      <c r="I34" s="29"/>
      <c r="J34" s="41">
        <f>MROUND(H34+IF(I34&gt;=$E34,IFERROR(VLOOKUP($A34,Personalizacion!$E$6:$F$52,2,FALSE),0),0),Personalizacion!$J$5)</f>
        <v>80</v>
      </c>
      <c r="K34" s="57"/>
      <c r="L34" s="41">
        <f>MROUND(J34+IF(K34&gt;=$E34,IFERROR(VLOOKUP($A34,Personalizacion!$E$6:$F$52,2,FALSE),0),0),Personalizacion!$J$5)</f>
        <v>80</v>
      </c>
      <c r="M34" s="57"/>
      <c r="N34" s="41">
        <f>MROUND(L34+IF(M34&gt;=$E34,IFERROR(VLOOKUP($A34,Personalizacion!$E$6:$F$52,2,FALSE),0),0),Personalizacion!$J$5)</f>
        <v>80</v>
      </c>
      <c r="O34" s="57"/>
      <c r="P34" s="41">
        <f>MROUND(N34+IF(O34&gt;=$E34,IFERROR(VLOOKUP($A34,Personalizacion!$E$6:$F$52,2,FALSE),0),0),Personalizacion!$J$5)</f>
        <v>80</v>
      </c>
      <c r="Q34" s="57"/>
      <c r="R34" s="41">
        <f>MROUND(P34+IF(Q34&gt;=$E34,IFERROR(VLOOKUP($A34,Personalizacion!$E$6:$F$52,2,FALSE),0),0),Personalizacion!$J$5)</f>
        <v>80</v>
      </c>
      <c r="S34" s="57"/>
      <c r="T34" s="41">
        <f>MROUND(R34+IF(S34&gt;=$E34,IFERROR(VLOOKUP($A34,Personalizacion!$E$6:$F$52,2,FALSE),0),0),Personalizacion!$J$5)</f>
        <v>80</v>
      </c>
      <c r="U34" s="57"/>
      <c r="V34" s="41">
        <f>MROUND(T34+IF(U34&gt;=$E34,IFERROR(VLOOKUP($A34,Personalizacion!$E$6:$F$52,2,FALSE),0),0),Personalizacion!$J$5)</f>
        <v>80</v>
      </c>
      <c r="W34" s="57"/>
      <c r="X34" s="41">
        <f>MROUND(V34+IF(W34&gt;=$E34,IFERROR(VLOOKUP($A34,Personalizacion!$E$6:$F$52,2,FALSE),0),0),Personalizacion!$J$5)</f>
        <v>80</v>
      </c>
      <c r="Y34" s="57"/>
      <c r="Z34" s="41">
        <f>MROUND(X34+IF(Y34&gt;=$E34,IFERROR(VLOOKUP($A34,Personalizacion!$E$6:$F$52,2,FALSE),0),0),Personalizacion!$J$5)</f>
        <v>80</v>
      </c>
      <c r="AA34" s="57"/>
      <c r="AB34" s="41">
        <f>MROUND(Z34+IF(AA34&gt;=$E34,IFERROR(VLOOKUP($A34,Personalizacion!$E$6:$F$52,2,FALSE),0),0),Personalizacion!$J$5)</f>
        <v>80</v>
      </c>
      <c r="AC34" s="57"/>
    </row>
    <row r="35" spans="1:29" ht="15.75" customHeight="1">
      <c r="A35" s="39" t="str">
        <f>Personalizacion!A17</f>
        <v>Press de banca inclinado con mancuernas</v>
      </c>
      <c r="B35" s="42"/>
      <c r="C35" s="39">
        <v>3</v>
      </c>
      <c r="D35" s="40">
        <v>8</v>
      </c>
      <c r="E35" s="40">
        <v>12</v>
      </c>
      <c r="F35" s="40">
        <f>FLOOR(VLOOKUP(A35,Personalizacion!$A$6:$B$64,2,FALSE)*VLOOKUP(E35,Intensidad!$B$4:$D$16,3,FALSE),Personalizacion!$J$5)</f>
        <v>37.5</v>
      </c>
      <c r="G35" s="30"/>
      <c r="H35" s="41">
        <f>MROUND(F35+IF(G35&gt;=$E35,IFERROR(VLOOKUP($A35,Personalizacion!$E$6:$F$52,2,FALSE),0),0),Personalizacion!$J$5)</f>
        <v>37.5</v>
      </c>
      <c r="I35" s="29"/>
      <c r="J35" s="41">
        <f>MROUND(H35+IF(I35&gt;=$E35,IFERROR(VLOOKUP($A35,Personalizacion!$E$6:$F$52,2,FALSE),0),0),Personalizacion!$J$5)</f>
        <v>37.5</v>
      </c>
      <c r="K35" s="57"/>
      <c r="L35" s="41">
        <f>MROUND(J35+IF(K35&gt;=$E35,IFERROR(VLOOKUP($A35,Personalizacion!$E$6:$F$52,2,FALSE),0),0),Personalizacion!$J$5)</f>
        <v>37.5</v>
      </c>
      <c r="M35" s="57"/>
      <c r="N35" s="41">
        <f>MROUND(L35+IF(M35&gt;=$E35,IFERROR(VLOOKUP($A35,Personalizacion!$E$6:$F$52,2,FALSE),0),0),Personalizacion!$J$5)</f>
        <v>37.5</v>
      </c>
      <c r="O35" s="57"/>
      <c r="P35" s="41">
        <f>MROUND(N35+IF(O35&gt;=$E35,IFERROR(VLOOKUP($A35,Personalizacion!$E$6:$F$52,2,FALSE),0),0),Personalizacion!$J$5)</f>
        <v>37.5</v>
      </c>
      <c r="Q35" s="57"/>
      <c r="R35" s="41">
        <f>MROUND(P35+IF(Q35&gt;=$E35,IFERROR(VLOOKUP($A35,Personalizacion!$E$6:$F$52,2,FALSE),0),0),Personalizacion!$J$5)</f>
        <v>37.5</v>
      </c>
      <c r="S35" s="57"/>
      <c r="T35" s="41">
        <f>MROUND(R35+IF(S35&gt;=$E35,IFERROR(VLOOKUP($A35,Personalizacion!$E$6:$F$52,2,FALSE),0),0),Personalizacion!$J$5)</f>
        <v>37.5</v>
      </c>
      <c r="U35" s="57"/>
      <c r="V35" s="41">
        <f>MROUND(T35+IF(U35&gt;=$E35,IFERROR(VLOOKUP($A35,Personalizacion!$E$6:$F$52,2,FALSE),0),0),Personalizacion!$J$5)</f>
        <v>37.5</v>
      </c>
      <c r="W35" s="57"/>
      <c r="X35" s="41">
        <f>MROUND(V35+IF(W35&gt;=$E35,IFERROR(VLOOKUP($A35,Personalizacion!$E$6:$F$52,2,FALSE),0),0),Personalizacion!$J$5)</f>
        <v>37.5</v>
      </c>
      <c r="Y35" s="57"/>
      <c r="Z35" s="41">
        <f>MROUND(X35+IF(Y35&gt;=$E35,IFERROR(VLOOKUP($A35,Personalizacion!$E$6:$F$52,2,FALSE),0),0),Personalizacion!$J$5)</f>
        <v>37.5</v>
      </c>
      <c r="AA35" s="57"/>
      <c r="AB35" s="41">
        <f>MROUND(Z35+IF(AA35&gt;=$E35,IFERROR(VLOOKUP($A35,Personalizacion!$E$6:$F$52,2,FALSE),0),0),Personalizacion!$J$5)</f>
        <v>37.5</v>
      </c>
      <c r="AC35" s="57"/>
    </row>
    <row r="36" spans="1:29" ht="15.75" customHeight="1">
      <c r="A36" s="39" t="str">
        <f>Personalizacion!A18</f>
        <v>Extension de triceps en polea alta</v>
      </c>
      <c r="B36" s="42"/>
      <c r="C36" s="39">
        <v>3</v>
      </c>
      <c r="D36" s="40">
        <v>8</v>
      </c>
      <c r="E36" s="40">
        <v>12</v>
      </c>
      <c r="F36" s="40">
        <f>FLOOR(VLOOKUP(A36,Personalizacion!$A$6:$B$64,2,FALSE)*VLOOKUP(E36,Intensidad!$B$4:$D$16,3,FALSE),Personalizacion!$J$5)</f>
        <v>32.5</v>
      </c>
      <c r="G36" s="30"/>
      <c r="H36" s="41">
        <f>MROUND(F36+IF(G36&gt;=$E36,IFERROR(VLOOKUP($A36,Personalizacion!$E$6:$F$52,2,FALSE),0),0),Personalizacion!$J$5)</f>
        <v>32.5</v>
      </c>
      <c r="I36" s="29"/>
      <c r="J36" s="41">
        <f>MROUND(H36+IF(I36&gt;=$E36,IFERROR(VLOOKUP($A36,Personalizacion!$E$6:$F$52,2,FALSE),0),0),Personalizacion!$J$5)</f>
        <v>32.5</v>
      </c>
      <c r="K36" s="57"/>
      <c r="L36" s="41">
        <f>MROUND(J36+IF(K36&gt;=$E36,IFERROR(VLOOKUP($A36,Personalizacion!$E$6:$F$52,2,FALSE),0),0),Personalizacion!$J$5)</f>
        <v>32.5</v>
      </c>
      <c r="M36" s="57"/>
      <c r="N36" s="41">
        <f>MROUND(L36+IF(M36&gt;=$E36,IFERROR(VLOOKUP($A36,Personalizacion!$E$6:$F$52,2,FALSE),0),0),Personalizacion!$J$5)</f>
        <v>32.5</v>
      </c>
      <c r="O36" s="57"/>
      <c r="P36" s="41">
        <f>MROUND(N36+IF(O36&gt;=$E36,IFERROR(VLOOKUP($A36,Personalizacion!$E$6:$F$52,2,FALSE),0),0),Personalizacion!$J$5)</f>
        <v>32.5</v>
      </c>
      <c r="Q36" s="57"/>
      <c r="R36" s="41">
        <f>MROUND(P36+IF(Q36&gt;=$E36,IFERROR(VLOOKUP($A36,Personalizacion!$E$6:$F$52,2,FALSE),0),0),Personalizacion!$J$5)</f>
        <v>32.5</v>
      </c>
      <c r="S36" s="57"/>
      <c r="T36" s="41">
        <f>MROUND(R36+IF(S36&gt;=$E36,IFERROR(VLOOKUP($A36,Personalizacion!$E$6:$F$52,2,FALSE),0),0),Personalizacion!$J$5)</f>
        <v>32.5</v>
      </c>
      <c r="U36" s="57"/>
      <c r="V36" s="41">
        <f>MROUND(T36+IF(U36&gt;=$E36,IFERROR(VLOOKUP($A36,Personalizacion!$E$6:$F$52,2,FALSE),0),0),Personalizacion!$J$5)</f>
        <v>32.5</v>
      </c>
      <c r="W36" s="57"/>
      <c r="X36" s="41">
        <f>MROUND(V36+IF(W36&gt;=$E36,IFERROR(VLOOKUP($A36,Personalizacion!$E$6:$F$52,2,FALSE),0),0),Personalizacion!$J$5)</f>
        <v>32.5</v>
      </c>
      <c r="Y36" s="57"/>
      <c r="Z36" s="41">
        <f>MROUND(X36+IF(Y36&gt;=$E36,IFERROR(VLOOKUP($A36,Personalizacion!$E$6:$F$52,2,FALSE),0),0),Personalizacion!$J$5)</f>
        <v>32.5</v>
      </c>
      <c r="AA36" s="57"/>
      <c r="AB36" s="41">
        <f>MROUND(Z36+IF(AA36&gt;=$E36,IFERROR(VLOOKUP($A36,Personalizacion!$E$6:$F$52,2,FALSE),0),0),Personalizacion!$J$5)</f>
        <v>32.5</v>
      </c>
      <c r="AC36" s="57"/>
    </row>
    <row r="37" spans="1:29" ht="15.75" customHeight="1">
      <c r="A37" s="39" t="str">
        <f>Personalizacion!A19</f>
        <v>Press frances</v>
      </c>
      <c r="B37" s="42"/>
      <c r="C37" s="39">
        <v>3</v>
      </c>
      <c r="D37" s="40">
        <v>8</v>
      </c>
      <c r="E37" s="40">
        <v>12</v>
      </c>
      <c r="F37" s="40">
        <f>FLOOR(VLOOKUP(A37,Personalizacion!$A$6:$B$64,2,FALSE)*VLOOKUP(E37,Intensidad!$B$4:$D$16,3,FALSE),Personalizacion!$J$5)</f>
        <v>30</v>
      </c>
      <c r="G37" s="30"/>
      <c r="H37" s="41">
        <f>MROUND(F37+IF(G37&gt;=$E37,IFERROR(VLOOKUP($A37,Personalizacion!$E$6:$F$52,2,FALSE),0),0),Personalizacion!$J$5)</f>
        <v>30</v>
      </c>
      <c r="I37" s="29"/>
      <c r="J37" s="41">
        <f>MROUND(H37+IF(I37&gt;=$E37,IFERROR(VLOOKUP($A37,Personalizacion!$E$6:$F$52,2,FALSE),0),0),Personalizacion!$J$5)</f>
        <v>30</v>
      </c>
      <c r="K37" s="57"/>
      <c r="L37" s="41">
        <f>MROUND(J37+IF(K37&gt;=$E37,IFERROR(VLOOKUP($A37,Personalizacion!$E$6:$F$52,2,FALSE),0),0),Personalizacion!$J$5)</f>
        <v>30</v>
      </c>
      <c r="M37" s="57"/>
      <c r="N37" s="41">
        <f>MROUND(L37+IF(M37&gt;=$E37,IFERROR(VLOOKUP($A37,Personalizacion!$E$6:$F$52,2,FALSE),0),0),Personalizacion!$J$5)</f>
        <v>30</v>
      </c>
      <c r="O37" s="57"/>
      <c r="P37" s="41">
        <f>MROUND(N37+IF(O37&gt;=$E37,IFERROR(VLOOKUP($A37,Personalizacion!$E$6:$F$52,2,FALSE),0),0),Personalizacion!$J$5)</f>
        <v>30</v>
      </c>
      <c r="Q37" s="57"/>
      <c r="R37" s="41">
        <f>MROUND(P37+IF(Q37&gt;=$E37,IFERROR(VLOOKUP($A37,Personalizacion!$E$6:$F$52,2,FALSE),0),0),Personalizacion!$J$5)</f>
        <v>30</v>
      </c>
      <c r="S37" s="57"/>
      <c r="T37" s="41">
        <f>MROUND(R37+IF(S37&gt;=$E37,IFERROR(VLOOKUP($A37,Personalizacion!$E$6:$F$52,2,FALSE),0),0),Personalizacion!$J$5)</f>
        <v>30</v>
      </c>
      <c r="U37" s="57"/>
      <c r="V37" s="41">
        <f>MROUND(T37+IF(U37&gt;=$E37,IFERROR(VLOOKUP($A37,Personalizacion!$E$6:$F$52,2,FALSE),0),0),Personalizacion!$J$5)</f>
        <v>30</v>
      </c>
      <c r="W37" s="57"/>
      <c r="X37" s="41">
        <f>MROUND(V37+IF(W37&gt;=$E37,IFERROR(VLOOKUP($A37,Personalizacion!$E$6:$F$52,2,FALSE),0),0),Personalizacion!$J$5)</f>
        <v>30</v>
      </c>
      <c r="Y37" s="57"/>
      <c r="Z37" s="41">
        <f>MROUND(X37+IF(Y37&gt;=$E37,IFERROR(VLOOKUP($A37,Personalizacion!$E$6:$F$52,2,FALSE),0),0),Personalizacion!$J$5)</f>
        <v>30</v>
      </c>
      <c r="AA37" s="57"/>
      <c r="AB37" s="41">
        <f>MROUND(Z37+IF(AA37&gt;=$E37,IFERROR(VLOOKUP($A37,Personalizacion!$E$6:$F$52,2,FALSE),0),0),Personalizacion!$J$5)</f>
        <v>30</v>
      </c>
      <c r="AC37" s="57"/>
    </row>
    <row r="38" spans="1:29" ht="15.75" customHeight="1">
      <c r="A38" s="39" t="str">
        <f>Personalizacion!A20</f>
        <v>Elevaciones laterales</v>
      </c>
      <c r="B38" s="42"/>
      <c r="C38" s="39">
        <v>3</v>
      </c>
      <c r="D38" s="40">
        <v>15</v>
      </c>
      <c r="E38" s="40">
        <v>20</v>
      </c>
      <c r="F38" s="40">
        <f>FLOOR(VLOOKUP(A38,Personalizacion!$A$6:$B$64,2,FALSE)*VLOOKUP(E38,Intensidad!$B$4:$D$16,3,FALSE),Personalizacion!$J$5)</f>
        <v>20</v>
      </c>
      <c r="G38" s="32"/>
      <c r="H38" s="41">
        <f>MROUND(F38+IF(G38&gt;=$E38,IFERROR(VLOOKUP($A38,Personalizacion!$E$6:$F$52,2,FALSE),0),0),Personalizacion!$J$5)</f>
        <v>20</v>
      </c>
      <c r="I38" s="29"/>
      <c r="J38" s="41">
        <f>MROUND(H38+IF(I38&gt;=$E38,IFERROR(VLOOKUP($A38,Personalizacion!$E$6:$F$52,2,FALSE),0),0),Personalizacion!$J$5)</f>
        <v>20</v>
      </c>
      <c r="K38" s="57"/>
      <c r="L38" s="41">
        <f>MROUND(J38+IF(K38&gt;=$E38,IFERROR(VLOOKUP($A38,Personalizacion!$E$6:$F$52,2,FALSE),0),0),Personalizacion!$J$5)</f>
        <v>20</v>
      </c>
      <c r="M38" s="57"/>
      <c r="N38" s="41">
        <f>MROUND(L38+IF(M38&gt;=$E38,IFERROR(VLOOKUP($A38,Personalizacion!$E$6:$F$52,2,FALSE),0),0),Personalizacion!$J$5)</f>
        <v>20</v>
      </c>
      <c r="O38" s="57"/>
      <c r="P38" s="41">
        <f>MROUND(N38+IF(O38&gt;=$E38,IFERROR(VLOOKUP($A38,Personalizacion!$E$6:$F$52,2,FALSE),0),0),Personalizacion!$J$5)</f>
        <v>20</v>
      </c>
      <c r="Q38" s="57"/>
      <c r="R38" s="41">
        <f>MROUND(P38+IF(Q38&gt;=$E38,IFERROR(VLOOKUP($A38,Personalizacion!$E$6:$F$52,2,FALSE),0),0),Personalizacion!$J$5)</f>
        <v>20</v>
      </c>
      <c r="S38" s="57"/>
      <c r="T38" s="41">
        <f>MROUND(R38+IF(S38&gt;=$E38,IFERROR(VLOOKUP($A38,Personalizacion!$E$6:$F$52,2,FALSE),0),0),Personalizacion!$J$5)</f>
        <v>20</v>
      </c>
      <c r="U38" s="57"/>
      <c r="V38" s="41">
        <f>MROUND(T38+IF(U38&gt;=$E38,IFERROR(VLOOKUP($A38,Personalizacion!$E$6:$F$52,2,FALSE),0),0),Personalizacion!$J$5)</f>
        <v>20</v>
      </c>
      <c r="W38" s="57"/>
      <c r="X38" s="41">
        <f>MROUND(V38+IF(W38&gt;=$E38,IFERROR(VLOOKUP($A38,Personalizacion!$E$6:$F$52,2,FALSE),0),0),Personalizacion!$J$5)</f>
        <v>20</v>
      </c>
      <c r="Y38" s="57"/>
      <c r="Z38" s="41">
        <f>MROUND(X38+IF(Y38&gt;=$E38,IFERROR(VLOOKUP($A38,Personalizacion!$E$6:$F$52,2,FALSE),0),0),Personalizacion!$J$5)</f>
        <v>20</v>
      </c>
      <c r="AA38" s="57"/>
      <c r="AB38" s="41">
        <f>MROUND(Z38+IF(AA38&gt;=$E38,IFERROR(VLOOKUP($A38,Personalizacion!$E$6:$F$52,2,FALSE),0),0),Personalizacion!$J$5)</f>
        <v>20</v>
      </c>
      <c r="AC38" s="58"/>
    </row>
    <row r="39" spans="1:29" ht="45">
      <c r="A39" s="93" t="s">
        <v>10</v>
      </c>
      <c r="B39" s="93" t="s">
        <v>81</v>
      </c>
      <c r="C39" s="93" t="s">
        <v>74</v>
      </c>
      <c r="D39" s="94" t="s">
        <v>5</v>
      </c>
      <c r="E39" s="94" t="s">
        <v>9</v>
      </c>
      <c r="F39" s="36"/>
      <c r="G39" s="36"/>
      <c r="H39" s="46"/>
      <c r="I39" s="36"/>
      <c r="J39" s="46"/>
      <c r="K39" s="36"/>
      <c r="L39" s="46"/>
      <c r="M39" s="36"/>
      <c r="N39" s="46"/>
      <c r="O39" s="36"/>
      <c r="P39" s="46"/>
      <c r="Q39" s="36"/>
      <c r="R39" s="46"/>
      <c r="S39" s="36"/>
      <c r="T39" s="46"/>
      <c r="U39" s="36"/>
      <c r="V39" s="46"/>
      <c r="W39" s="36"/>
      <c r="X39" s="46"/>
      <c r="Y39" s="36"/>
      <c r="Z39" s="46"/>
      <c r="AA39" s="36"/>
      <c r="AB39" s="46"/>
      <c r="AC39" s="36"/>
    </row>
    <row r="40" spans="1:29" ht="29.25">
      <c r="A40" s="48" t="str">
        <f>Personalizacion!A22</f>
        <v>Sentadillas</v>
      </c>
      <c r="B40" s="49" t="s">
        <v>82</v>
      </c>
      <c r="C40" s="49">
        <v>5</v>
      </c>
      <c r="D40" s="50">
        <v>5</v>
      </c>
      <c r="E40" s="50">
        <v>5</v>
      </c>
      <c r="F40" s="50">
        <f>FLOOR(VLOOKUP(A40,Personalizacion!$A$6:$B$64,2,FALSE)*VLOOKUP(E40,Intensidad!$B$4:$D$16,3,FALSE),Personalizacion!$J$5)</f>
        <v>147.5</v>
      </c>
      <c r="G40" s="51"/>
      <c r="H40" s="50">
        <f>MROUND(F40+IF(G40&gt;=$E40,IFERROR(VLOOKUP($A40,Personalizacion!$E$6:$F$52,2,FALSE),0),0),Personalizacion!$J$5)</f>
        <v>147.5</v>
      </c>
      <c r="I40" s="29"/>
      <c r="J40" s="50">
        <f>MROUND(H40+IF(I40&gt;=$E40,IFERROR(VLOOKUP($A40,Personalizacion!$E$6:$F$52,2,FALSE),0),0),Personalizacion!$J$5)</f>
        <v>147.5</v>
      </c>
      <c r="K40" s="57"/>
      <c r="L40" s="50">
        <f>MROUND(J40+IF(K40&gt;=$E40,IFERROR(VLOOKUP($A40,Personalizacion!$E$6:$F$52,2,FALSE),0),0),Personalizacion!$J$5)</f>
        <v>147.5</v>
      </c>
      <c r="M40" s="57"/>
      <c r="N40" s="50">
        <f>MROUND(L40+IF(M40&gt;=$E40,IFERROR(VLOOKUP($A40,Personalizacion!$E$6:$F$52,2,FALSE),0),0),Personalizacion!$J$5)</f>
        <v>147.5</v>
      </c>
      <c r="O40" s="57"/>
      <c r="P40" s="50">
        <f>MROUND(N40+IF(O40&gt;=$E40,IFERROR(VLOOKUP($A40,Personalizacion!$E$6:$F$52,2,FALSE),0),0),Personalizacion!$J$5)</f>
        <v>147.5</v>
      </c>
      <c r="Q40" s="57"/>
      <c r="R40" s="50">
        <f>MROUND(P40+IF(Q40&gt;=$E40,IFERROR(VLOOKUP($A40,Personalizacion!$E$6:$F$52,2,FALSE),0),0),Personalizacion!$J$5)</f>
        <v>147.5</v>
      </c>
      <c r="S40" s="57"/>
      <c r="T40" s="50">
        <f>MROUND(R40+IF(S40&gt;=$E40,IFERROR(VLOOKUP($A40,Personalizacion!$E$6:$F$52,2,FALSE),0),0),Personalizacion!$J$5)</f>
        <v>147.5</v>
      </c>
      <c r="U40" s="57"/>
      <c r="V40" s="50">
        <f>MROUND(T40+IF(U40&gt;=$E40,IFERROR(VLOOKUP($A40,Personalizacion!$E$6:$F$52,2,FALSE),0),0),Personalizacion!$J$5)</f>
        <v>147.5</v>
      </c>
      <c r="W40" s="57"/>
      <c r="X40" s="50">
        <f>MROUND(V40+IF(W40&gt;=$E40,IFERROR(VLOOKUP($A40,Personalizacion!$E$6:$F$52,2,FALSE),0),0),Personalizacion!$J$5)</f>
        <v>147.5</v>
      </c>
      <c r="Y40" s="57"/>
      <c r="Z40" s="50">
        <f>MROUND(X40+IF(Y40&gt;=$E40,IFERROR(VLOOKUP($A40,Personalizacion!$E$6:$F$52,2,FALSE),0),0),Personalizacion!$J$5)</f>
        <v>147.5</v>
      </c>
      <c r="AA40" s="57"/>
      <c r="AB40" s="50">
        <f>MROUND(Z40+IF(AA40&gt;=$E40,IFERROR(VLOOKUP($A40,Personalizacion!$E$6:$F$52,2,FALSE),0),0),Personalizacion!$J$5)</f>
        <v>147.5</v>
      </c>
      <c r="AC40" s="57"/>
    </row>
    <row r="41" spans="1:29">
      <c r="A41" s="48" t="str">
        <f>Personalizacion!A23</f>
        <v>Peso muerto rumano</v>
      </c>
      <c r="B41" s="48"/>
      <c r="C41" s="49">
        <v>3</v>
      </c>
      <c r="D41" s="50">
        <v>8</v>
      </c>
      <c r="E41" s="50">
        <v>12</v>
      </c>
      <c r="F41" s="50">
        <f>FLOOR(VLOOKUP(A41,Personalizacion!$A$6:$B$64,2,FALSE)*VLOOKUP(E41,Intensidad!$B$4:$D$16,3,FALSE),Personalizacion!$J$5)</f>
        <v>82.5</v>
      </c>
      <c r="G41" s="30"/>
      <c r="H41" s="50">
        <f>MROUND(F41+IF(G41&gt;=$E41,IFERROR(VLOOKUP($A41,Personalizacion!$E$6:$F$52,2,FALSE),0),0),Personalizacion!$J$5)</f>
        <v>82.5</v>
      </c>
      <c r="I41" s="29"/>
      <c r="J41" s="50">
        <f>MROUND(H41+IF(I41&gt;=$E41,IFERROR(VLOOKUP($A41,Personalizacion!$E$6:$F$52,2,FALSE),0),0),Personalizacion!$J$5)</f>
        <v>82.5</v>
      </c>
      <c r="K41" s="57"/>
      <c r="L41" s="50">
        <f>MROUND(J41+IF(K41&gt;=$E41,IFERROR(VLOOKUP($A41,Personalizacion!$E$6:$F$52,2,FALSE),0),0),Personalizacion!$J$5)</f>
        <v>82.5</v>
      </c>
      <c r="M41" s="57"/>
      <c r="N41" s="50">
        <f>MROUND(L41+IF(M41&gt;=$E41,IFERROR(VLOOKUP($A41,Personalizacion!$E$6:$F$52,2,FALSE),0),0),Personalizacion!$J$5)</f>
        <v>82.5</v>
      </c>
      <c r="O41" s="57"/>
      <c r="P41" s="50">
        <f>MROUND(N41+IF(O41&gt;=$E41,IFERROR(VLOOKUP($A41,Personalizacion!$E$6:$F$52,2,FALSE),0),0),Personalizacion!$J$5)</f>
        <v>82.5</v>
      </c>
      <c r="Q41" s="57"/>
      <c r="R41" s="50">
        <f>MROUND(P41+IF(Q41&gt;=$E41,IFERROR(VLOOKUP($A41,Personalizacion!$E$6:$F$52,2,FALSE),0),0),Personalizacion!$J$5)</f>
        <v>82.5</v>
      </c>
      <c r="S41" s="57"/>
      <c r="T41" s="50">
        <f>MROUND(R41+IF(S41&gt;=$E41,IFERROR(VLOOKUP($A41,Personalizacion!$E$6:$F$52,2,FALSE),0),0),Personalizacion!$J$5)</f>
        <v>82.5</v>
      </c>
      <c r="U41" s="57"/>
      <c r="V41" s="50">
        <f>MROUND(T41+IF(U41&gt;=$E41,IFERROR(VLOOKUP($A41,Personalizacion!$E$6:$F$52,2,FALSE),0),0),Personalizacion!$J$5)</f>
        <v>82.5</v>
      </c>
      <c r="W41" s="57"/>
      <c r="X41" s="50">
        <f>MROUND(V41+IF(W41&gt;=$E41,IFERROR(VLOOKUP($A41,Personalizacion!$E$6:$F$52,2,FALSE),0),0),Personalizacion!$J$5)</f>
        <v>82.5</v>
      </c>
      <c r="Y41" s="57"/>
      <c r="Z41" s="50">
        <f>MROUND(X41+IF(Y41&gt;=$E41,IFERROR(VLOOKUP($A41,Personalizacion!$E$6:$F$52,2,FALSE),0),0),Personalizacion!$J$5)</f>
        <v>82.5</v>
      </c>
      <c r="AA41" s="57"/>
      <c r="AB41" s="50">
        <f>MROUND(Z41+IF(AA41&gt;=$E41,IFERROR(VLOOKUP($A41,Personalizacion!$E$6:$F$52,2,FALSE),0),0),Personalizacion!$J$5)</f>
        <v>82.5</v>
      </c>
      <c r="AC41" s="57"/>
    </row>
    <row r="42" spans="1:29">
      <c r="A42" s="48" t="str">
        <f>Personalizacion!A24</f>
        <v>Prensa</v>
      </c>
      <c r="B42" s="48"/>
      <c r="C42" s="49">
        <v>3</v>
      </c>
      <c r="D42" s="50">
        <v>8</v>
      </c>
      <c r="E42" s="50">
        <v>12</v>
      </c>
      <c r="F42" s="50">
        <f>FLOOR(VLOOKUP(A42,Personalizacion!$A$6:$B$64,2,FALSE)*VLOOKUP(E42,Intensidad!$B$4:$D$16,3,FALSE),Personalizacion!$J$5)</f>
        <v>137.5</v>
      </c>
      <c r="G42" s="30"/>
      <c r="H42" s="50">
        <f>MROUND(F42+IF(G42&gt;=$E42,IFERROR(VLOOKUP($A42,Personalizacion!$E$6:$F$52,2,FALSE),0),0),Personalizacion!$J$5)</f>
        <v>137.5</v>
      </c>
      <c r="I42" s="29"/>
      <c r="J42" s="50">
        <f>MROUND(H42+IF(I42&gt;=$E42,IFERROR(VLOOKUP($A42,Personalizacion!$E$6:$F$52,2,FALSE),0),0),Personalizacion!$J$5)</f>
        <v>137.5</v>
      </c>
      <c r="K42" s="57"/>
      <c r="L42" s="50">
        <f>MROUND(J42+IF(K42&gt;=$E42,IFERROR(VLOOKUP($A42,Personalizacion!$E$6:$F$52,2,FALSE),0),0),Personalizacion!$J$5)</f>
        <v>137.5</v>
      </c>
      <c r="M42" s="57"/>
      <c r="N42" s="50">
        <f>MROUND(L42+IF(M42&gt;=$E42,IFERROR(VLOOKUP($A42,Personalizacion!$E$6:$F$52,2,FALSE),0),0),Personalizacion!$J$5)</f>
        <v>137.5</v>
      </c>
      <c r="O42" s="57"/>
      <c r="P42" s="50">
        <f>MROUND(N42+IF(O42&gt;=$E42,IFERROR(VLOOKUP($A42,Personalizacion!$E$6:$F$52,2,FALSE),0),0),Personalizacion!$J$5)</f>
        <v>137.5</v>
      </c>
      <c r="Q42" s="57"/>
      <c r="R42" s="50">
        <f>MROUND(P42+IF(Q42&gt;=$E42,IFERROR(VLOOKUP($A42,Personalizacion!$E$6:$F$52,2,FALSE),0),0),Personalizacion!$J$5)</f>
        <v>137.5</v>
      </c>
      <c r="S42" s="57"/>
      <c r="T42" s="50">
        <f>MROUND(R42+IF(S42&gt;=$E42,IFERROR(VLOOKUP($A42,Personalizacion!$E$6:$F$52,2,FALSE),0),0),Personalizacion!$J$5)</f>
        <v>137.5</v>
      </c>
      <c r="U42" s="57"/>
      <c r="V42" s="50">
        <f>MROUND(T42+IF(U42&gt;=$E42,IFERROR(VLOOKUP($A42,Personalizacion!$E$6:$F$52,2,FALSE),0),0),Personalizacion!$J$5)</f>
        <v>137.5</v>
      </c>
      <c r="W42" s="57"/>
      <c r="X42" s="50">
        <f>MROUND(V42+IF(W42&gt;=$E42,IFERROR(VLOOKUP($A42,Personalizacion!$E$6:$F$52,2,FALSE),0),0),Personalizacion!$J$5)</f>
        <v>137.5</v>
      </c>
      <c r="Y42" s="57"/>
      <c r="Z42" s="50">
        <f>MROUND(X42+IF(Y42&gt;=$E42,IFERROR(VLOOKUP($A42,Personalizacion!$E$6:$F$52,2,FALSE),0),0),Personalizacion!$J$5)</f>
        <v>137.5</v>
      </c>
      <c r="AA42" s="57"/>
      <c r="AB42" s="50">
        <f>MROUND(Z42+IF(AA42&gt;=$E42,IFERROR(VLOOKUP($A42,Personalizacion!$E$6:$F$52,2,FALSE),0),0),Personalizacion!$J$5)</f>
        <v>137.5</v>
      </c>
      <c r="AC42" s="57"/>
    </row>
    <row r="43" spans="1:29">
      <c r="A43" s="48" t="str">
        <f>Personalizacion!A25</f>
        <v>Elevacion gemelos</v>
      </c>
      <c r="B43" s="48"/>
      <c r="C43" s="49">
        <v>5</v>
      </c>
      <c r="D43" s="50">
        <v>8</v>
      </c>
      <c r="E43" s="50">
        <v>12</v>
      </c>
      <c r="F43" s="50">
        <f>FLOOR(VLOOKUP(A43,Personalizacion!$A$6:$B$64,2,FALSE)*VLOOKUP(E43,Intensidad!$B$4:$D$16,3,FALSE),Personalizacion!$J$5)</f>
        <v>60</v>
      </c>
      <c r="G43" s="30"/>
      <c r="H43" s="50">
        <f>MROUND(F43+IF(G43&gt;=$E43,IFERROR(VLOOKUP($A43,Personalizacion!$E$6:$F$52,2,FALSE),0),0),Personalizacion!$J$5)</f>
        <v>60</v>
      </c>
      <c r="I43" s="29"/>
      <c r="J43" s="50">
        <f>MROUND(H43+IF(I43&gt;=$E43,IFERROR(VLOOKUP($A43,Personalizacion!$E$6:$F$52,2,FALSE),0),0),Personalizacion!$J$5)</f>
        <v>60</v>
      </c>
      <c r="K43" s="57"/>
      <c r="L43" s="50">
        <f>MROUND(J43+IF(K43&gt;=$E43,IFERROR(VLOOKUP($A43,Personalizacion!$E$6:$F$52,2,FALSE),0),0),Personalizacion!$J$5)</f>
        <v>60</v>
      </c>
      <c r="M43" s="57"/>
      <c r="N43" s="50">
        <f>MROUND(L43+IF(M43&gt;=$E43,IFERROR(VLOOKUP($A43,Personalizacion!$E$6:$F$52,2,FALSE),0),0),Personalizacion!$J$5)</f>
        <v>60</v>
      </c>
      <c r="O43" s="57"/>
      <c r="P43" s="50">
        <f>MROUND(N43+IF(O43&gt;=$E43,IFERROR(VLOOKUP($A43,Personalizacion!$E$6:$F$52,2,FALSE),0),0),Personalizacion!$J$5)</f>
        <v>60</v>
      </c>
      <c r="Q43" s="57"/>
      <c r="R43" s="50">
        <f>MROUND(P43+IF(Q43&gt;=$E43,IFERROR(VLOOKUP($A43,Personalizacion!$E$6:$F$52,2,FALSE),0),0),Personalizacion!$J$5)</f>
        <v>60</v>
      </c>
      <c r="S43" s="57"/>
      <c r="T43" s="50">
        <f>MROUND(R43+IF(S43&gt;=$E43,IFERROR(VLOOKUP($A43,Personalizacion!$E$6:$F$52,2,FALSE),0),0),Personalizacion!$J$5)</f>
        <v>60</v>
      </c>
      <c r="U43" s="57"/>
      <c r="V43" s="50">
        <f>MROUND(T43+IF(U43&gt;=$E43,IFERROR(VLOOKUP($A43,Personalizacion!$E$6:$F$52,2,FALSE),0),0),Personalizacion!$J$5)</f>
        <v>60</v>
      </c>
      <c r="W43" s="57"/>
      <c r="X43" s="50">
        <f>MROUND(V43+IF(W43&gt;=$E43,IFERROR(VLOOKUP($A43,Personalizacion!$E$6:$F$52,2,FALSE),0),0),Personalizacion!$J$5)</f>
        <v>60</v>
      </c>
      <c r="Y43" s="57"/>
      <c r="Z43" s="50">
        <f>MROUND(X43+IF(Y43&gt;=$E43,IFERROR(VLOOKUP($A43,Personalizacion!$E$6:$F$52,2,FALSE),0),0),Personalizacion!$J$5)</f>
        <v>60</v>
      </c>
      <c r="AA43" s="57"/>
      <c r="AB43" s="50">
        <f>MROUND(Z43+IF(AA43&gt;=$E43,IFERROR(VLOOKUP($A43,Personalizacion!$E$6:$F$52,2,FALSE),0),0),Personalizacion!$J$5)</f>
        <v>60</v>
      </c>
      <c r="AC43" s="57"/>
    </row>
    <row r="44" spans="1:29" ht="15.75" customHeight="1">
      <c r="A44" s="49" t="str">
        <f>Personalizacion!A26</f>
        <v>Curl de pierna</v>
      </c>
      <c r="B44" s="48"/>
      <c r="C44" s="49">
        <v>3</v>
      </c>
      <c r="D44" s="50">
        <v>8</v>
      </c>
      <c r="E44" s="50">
        <v>12</v>
      </c>
      <c r="F44" s="50">
        <f>FLOOR(VLOOKUP(A44,Personalizacion!$A$6:$B$64,2,FALSE)*VLOOKUP(E44,Intensidad!$B$4:$D$16,3,FALSE),Personalizacion!$J$5)</f>
        <v>40</v>
      </c>
      <c r="G44" s="30"/>
      <c r="H44" s="50">
        <f>MROUND(F44+IF(G44&gt;=$E44,IFERROR(VLOOKUP($A44,Personalizacion!$E$6:$F$52,2,FALSE),0),0),Personalizacion!$J$5)</f>
        <v>40</v>
      </c>
      <c r="I44" s="29"/>
      <c r="J44" s="50">
        <f>MROUND(H44+IF(I44&gt;=$E44,IFERROR(VLOOKUP($A44,Personalizacion!$E$6:$F$52,2,FALSE),0),0),Personalizacion!$J$5)</f>
        <v>40</v>
      </c>
      <c r="K44" s="57"/>
      <c r="L44" s="50">
        <f>MROUND(J44+IF(K44&gt;=$E44,IFERROR(VLOOKUP($A44,Personalizacion!$E$6:$F$52,2,FALSE),0),0),Personalizacion!$J$5)</f>
        <v>40</v>
      </c>
      <c r="M44" s="57"/>
      <c r="N44" s="50">
        <f>MROUND(L44+IF(M44&gt;=$E44,IFERROR(VLOOKUP($A44,Personalizacion!$E$6:$F$52,2,FALSE),0),0),Personalizacion!$J$5)</f>
        <v>40</v>
      </c>
      <c r="O44" s="57"/>
      <c r="P44" s="50">
        <f>MROUND(N44+IF(O44&gt;=$E44,IFERROR(VLOOKUP($A44,Personalizacion!$E$6:$F$52,2,FALSE),0),0),Personalizacion!$J$5)</f>
        <v>40</v>
      </c>
      <c r="Q44" s="57"/>
      <c r="R44" s="50">
        <f>MROUND(P44+IF(Q44&gt;=$E44,IFERROR(VLOOKUP($A44,Personalizacion!$E$6:$F$52,2,FALSE),0),0),Personalizacion!$J$5)</f>
        <v>40</v>
      </c>
      <c r="S44" s="57"/>
      <c r="T44" s="50">
        <f>MROUND(R44+IF(S44&gt;=$E44,IFERROR(VLOOKUP($A44,Personalizacion!$E$6:$F$52,2,FALSE),0),0),Personalizacion!$J$5)</f>
        <v>40</v>
      </c>
      <c r="U44" s="57"/>
      <c r="V44" s="50">
        <f>MROUND(T44+IF(U44&gt;=$E44,IFERROR(VLOOKUP($A44,Personalizacion!$E$6:$F$52,2,FALSE),0),0),Personalizacion!$J$5)</f>
        <v>40</v>
      </c>
      <c r="W44" s="57"/>
      <c r="X44" s="50">
        <f>MROUND(V44+IF(W44&gt;=$E44,IFERROR(VLOOKUP($A44,Personalizacion!$E$6:$F$52,2,FALSE),0),0),Personalizacion!$J$5)</f>
        <v>40</v>
      </c>
      <c r="Y44" s="57"/>
      <c r="Z44" s="50">
        <f>MROUND(X44+IF(Y44&gt;=$E44,IFERROR(VLOOKUP($A44,Personalizacion!$E$6:$F$52,2,FALSE),0),0),Personalizacion!$J$5)</f>
        <v>40</v>
      </c>
      <c r="AA44" s="57"/>
      <c r="AB44" s="50">
        <f>MROUND(Z44+IF(AA44&gt;=$E44,IFERROR(VLOOKUP($A44,Personalizacion!$E$6:$F$52,2,FALSE),0),0),Personalizacion!$J$5)</f>
        <v>40</v>
      </c>
      <c r="AC44" s="57"/>
    </row>
    <row r="45" spans="1:29">
      <c r="A45" s="5"/>
      <c r="H45" s="5"/>
      <c r="L45" s="5"/>
    </row>
    <row r="46" spans="1:29">
      <c r="A46" s="5"/>
      <c r="H46" s="5"/>
      <c r="L46" s="5"/>
    </row>
    <row r="47" spans="1:29">
      <c r="A47" s="5"/>
      <c r="H47" s="5"/>
      <c r="L47" s="5"/>
    </row>
    <row r="48" spans="1:29">
      <c r="A48" s="5"/>
      <c r="H48" s="5"/>
      <c r="L48" s="5"/>
    </row>
    <row r="49" spans="1:12">
      <c r="A49" s="5"/>
      <c r="H49" s="5"/>
      <c r="L49" s="5"/>
    </row>
    <row r="50" spans="1:12">
      <c r="A50" s="5"/>
      <c r="H50" s="5"/>
      <c r="L50" s="5"/>
    </row>
    <row r="51" spans="1:12">
      <c r="A51" s="5"/>
      <c r="H51" s="5"/>
      <c r="L51" s="5"/>
    </row>
    <row r="52" spans="1:12">
      <c r="A52" s="5"/>
      <c r="H52" s="5"/>
      <c r="L52" s="5"/>
    </row>
    <row r="53" spans="1:12">
      <c r="A53" s="5"/>
      <c r="H53" s="5"/>
      <c r="L53" s="5"/>
    </row>
    <row r="54" spans="1:12">
      <c r="A54" s="5"/>
      <c r="H54" s="5"/>
      <c r="L54" s="5"/>
    </row>
    <row r="55" spans="1:12">
      <c r="A55" s="5"/>
      <c r="H55" s="5"/>
      <c r="L55" s="5"/>
    </row>
    <row r="56" spans="1:12">
      <c r="A56" s="5"/>
      <c r="H56" s="5"/>
      <c r="L56" s="5"/>
    </row>
    <row r="57" spans="1:12">
      <c r="A57" s="5"/>
      <c r="H57" s="5"/>
      <c r="L57" s="5"/>
    </row>
    <row r="58" spans="1:12">
      <c r="A58" s="5"/>
      <c r="H58" s="5"/>
      <c r="L58" s="5"/>
    </row>
    <row r="59" spans="1:12">
      <c r="A59" s="5"/>
      <c r="H59" s="5"/>
      <c r="L59" s="5"/>
    </row>
    <row r="60" spans="1:12">
      <c r="A60" s="5"/>
      <c r="H60" s="5"/>
      <c r="L60" s="5"/>
    </row>
    <row r="61" spans="1:12">
      <c r="A61" s="5"/>
      <c r="H61" s="5"/>
      <c r="L61" s="5"/>
    </row>
    <row r="62" spans="1:12">
      <c r="A62" s="5"/>
      <c r="H62" s="5"/>
      <c r="L62" s="5"/>
    </row>
    <row r="63" spans="1:12">
      <c r="A63" s="5"/>
      <c r="H63" s="5"/>
      <c r="L63" s="5"/>
    </row>
    <row r="64" spans="1:12">
      <c r="A64" s="5"/>
      <c r="H64" s="5"/>
      <c r="L64" s="5"/>
    </row>
    <row r="65" spans="1:12">
      <c r="A65" s="5"/>
      <c r="H65" s="5"/>
      <c r="L65" s="5"/>
    </row>
    <row r="66" spans="1:12">
      <c r="A66" s="5"/>
      <c r="H66" s="5"/>
      <c r="L66" s="5"/>
    </row>
    <row r="67" spans="1:12">
      <c r="A67" s="5"/>
      <c r="H67" s="5"/>
      <c r="L67" s="5"/>
    </row>
    <row r="68" spans="1:12">
      <c r="A68" s="5"/>
      <c r="H68" s="5"/>
      <c r="L68" s="5"/>
    </row>
    <row r="69" spans="1:12">
      <c r="A69" s="5"/>
      <c r="H69" s="5"/>
      <c r="L69" s="5"/>
    </row>
    <row r="70" spans="1:12">
      <c r="A70" s="5"/>
      <c r="H70" s="5"/>
      <c r="L70" s="5"/>
    </row>
    <row r="71" spans="1:12">
      <c r="A71" s="5"/>
      <c r="H71" s="5"/>
      <c r="L71" s="5"/>
    </row>
    <row r="72" spans="1:12">
      <c r="A72" s="5"/>
      <c r="H72" s="5"/>
      <c r="L72" s="5"/>
    </row>
    <row r="73" spans="1:12">
      <c r="A73" s="5"/>
      <c r="H73" s="5"/>
      <c r="L73" s="5"/>
    </row>
    <row r="74" spans="1:12">
      <c r="A74" s="5"/>
      <c r="H74" s="5"/>
      <c r="L74" s="5"/>
    </row>
    <row r="75" spans="1:12">
      <c r="A75" s="5"/>
      <c r="H75" s="5"/>
      <c r="L75" s="5"/>
    </row>
    <row r="76" spans="1:12">
      <c r="A76" s="5"/>
      <c r="H76" s="5"/>
      <c r="L76" s="5"/>
    </row>
    <row r="77" spans="1:12">
      <c r="A77" s="5"/>
      <c r="H77" s="5"/>
      <c r="L77" s="5"/>
    </row>
    <row r="78" spans="1:12">
      <c r="A78" s="5"/>
      <c r="H78" s="5"/>
      <c r="L78" s="5"/>
    </row>
    <row r="79" spans="1:12">
      <c r="A79" s="5"/>
      <c r="H79" s="5"/>
      <c r="L79" s="5"/>
    </row>
    <row r="80" spans="1:12">
      <c r="A80" s="5"/>
      <c r="H80" s="5"/>
      <c r="L80" s="5"/>
    </row>
    <row r="81" spans="1:12">
      <c r="A81" s="5"/>
      <c r="H81" s="5"/>
      <c r="L81" s="5"/>
    </row>
    <row r="82" spans="1:12">
      <c r="A82" s="5"/>
      <c r="H82" s="5"/>
      <c r="L82" s="5"/>
    </row>
    <row r="83" spans="1:12">
      <c r="A83" s="5"/>
      <c r="H83" s="5"/>
      <c r="L83" s="5"/>
    </row>
    <row r="84" spans="1:12">
      <c r="A84" s="5"/>
      <c r="H84" s="5"/>
      <c r="L84" s="5"/>
    </row>
    <row r="85" spans="1:12">
      <c r="A85" s="5"/>
      <c r="H85" s="5"/>
      <c r="L85" s="5"/>
    </row>
    <row r="86" spans="1:12">
      <c r="A86" s="5"/>
      <c r="H86" s="5"/>
      <c r="L86" s="5"/>
    </row>
    <row r="87" spans="1:12">
      <c r="A87" s="5"/>
      <c r="H87" s="5"/>
      <c r="L87" s="5"/>
    </row>
    <row r="88" spans="1:12">
      <c r="A88" s="5"/>
      <c r="H88" s="5"/>
      <c r="L88" s="5"/>
    </row>
    <row r="89" spans="1:12">
      <c r="A89" s="5"/>
      <c r="H89" s="5"/>
      <c r="L89" s="5"/>
    </row>
    <row r="90" spans="1:12">
      <c r="A90" s="5"/>
      <c r="H90" s="5"/>
      <c r="L90" s="5"/>
    </row>
    <row r="91" spans="1:12">
      <c r="A91" s="5"/>
      <c r="H91" s="5"/>
      <c r="L91" s="5"/>
    </row>
    <row r="92" spans="1:12">
      <c r="A92" s="5"/>
      <c r="H92" s="5"/>
      <c r="L92" s="5"/>
    </row>
    <row r="93" spans="1:12">
      <c r="A93" s="5"/>
      <c r="H93" s="5"/>
      <c r="L93" s="5"/>
    </row>
    <row r="94" spans="1:12">
      <c r="A94" s="5"/>
      <c r="H94" s="5"/>
      <c r="L94" s="5"/>
    </row>
    <row r="95" spans="1:12">
      <c r="A95" s="5"/>
      <c r="H95" s="5"/>
      <c r="L95" s="5"/>
    </row>
    <row r="96" spans="1:12">
      <c r="A96" s="5"/>
      <c r="H96" s="5"/>
      <c r="L96" s="5"/>
    </row>
    <row r="97" spans="1:12">
      <c r="A97" s="5"/>
      <c r="H97" s="5"/>
      <c r="L97" s="5"/>
    </row>
    <row r="98" spans="1:12">
      <c r="A98" s="5"/>
      <c r="H98" s="5"/>
      <c r="L98" s="5"/>
    </row>
    <row r="99" spans="1:12">
      <c r="A99" s="5"/>
      <c r="H99" s="5"/>
      <c r="L99" s="5"/>
    </row>
    <row r="100" spans="1:12">
      <c r="A100" s="5"/>
      <c r="H100" s="5"/>
      <c r="L100" s="5"/>
    </row>
    <row r="101" spans="1:12">
      <c r="A101" s="5"/>
      <c r="H101" s="5"/>
      <c r="L101" s="5"/>
    </row>
    <row r="102" spans="1:12">
      <c r="A102" s="5"/>
      <c r="H102" s="5"/>
      <c r="L102" s="5"/>
    </row>
    <row r="103" spans="1:12">
      <c r="A103" s="5"/>
      <c r="H103" s="5"/>
      <c r="L103" s="5"/>
    </row>
    <row r="104" spans="1:12">
      <c r="A104" s="5"/>
      <c r="H104" s="5"/>
      <c r="L104" s="5"/>
    </row>
    <row r="105" spans="1:12">
      <c r="A105" s="5"/>
      <c r="H105" s="5"/>
      <c r="L105" s="5"/>
    </row>
    <row r="106" spans="1:12">
      <c r="A106" s="5"/>
      <c r="H106" s="5"/>
      <c r="L106" s="5"/>
    </row>
    <row r="107" spans="1:12">
      <c r="A107" s="5"/>
      <c r="H107" s="5"/>
      <c r="L107" s="5"/>
    </row>
    <row r="108" spans="1:12">
      <c r="A108" s="5"/>
      <c r="H108" s="5"/>
      <c r="L108" s="5"/>
    </row>
    <row r="109" spans="1:12">
      <c r="A109" s="5"/>
      <c r="H109" s="5"/>
      <c r="L109" s="5"/>
    </row>
    <row r="110" spans="1:12">
      <c r="A110" s="5"/>
      <c r="H110" s="5"/>
      <c r="L110" s="5"/>
    </row>
    <row r="111" spans="1:12">
      <c r="A111" s="5"/>
      <c r="H111" s="5"/>
      <c r="L111" s="5"/>
    </row>
    <row r="112" spans="1:12">
      <c r="A112" s="5"/>
      <c r="H112" s="5"/>
      <c r="L112" s="5"/>
    </row>
    <row r="113" spans="1:12">
      <c r="A113" s="5"/>
      <c r="H113" s="5"/>
      <c r="L113" s="5"/>
    </row>
    <row r="114" spans="1:12">
      <c r="A114" s="5"/>
      <c r="H114" s="5"/>
      <c r="L114" s="5"/>
    </row>
    <row r="115" spans="1:12">
      <c r="A115" s="5"/>
      <c r="H115" s="5"/>
      <c r="L115" s="5"/>
    </row>
    <row r="116" spans="1:12">
      <c r="A116" s="5"/>
      <c r="H116" s="5"/>
      <c r="L116" s="5"/>
    </row>
    <row r="117" spans="1:12">
      <c r="A117" s="5"/>
      <c r="H117" s="5"/>
      <c r="L117" s="5"/>
    </row>
    <row r="118" spans="1:12">
      <c r="A118" s="5"/>
      <c r="H118" s="5"/>
      <c r="L118" s="5"/>
    </row>
    <row r="119" spans="1:12">
      <c r="A119" s="5"/>
      <c r="H119" s="5"/>
      <c r="L119" s="5"/>
    </row>
    <row r="120" spans="1:12">
      <c r="A120" s="5"/>
      <c r="H120" s="5"/>
      <c r="L120" s="5"/>
    </row>
    <row r="121" spans="1:12">
      <c r="A121" s="5"/>
      <c r="H121" s="5"/>
      <c r="L121" s="5"/>
    </row>
    <row r="122" spans="1:12">
      <c r="A122" s="5"/>
      <c r="H122" s="5"/>
      <c r="L122" s="5"/>
    </row>
    <row r="123" spans="1:12">
      <c r="A123" s="5"/>
      <c r="H123" s="5"/>
      <c r="L123" s="5"/>
    </row>
    <row r="124" spans="1:12">
      <c r="A124" s="5"/>
      <c r="H124" s="5"/>
      <c r="L124" s="5"/>
    </row>
    <row r="125" spans="1:12">
      <c r="A125" s="5"/>
      <c r="H125" s="5"/>
      <c r="L125" s="5"/>
    </row>
    <row r="126" spans="1:12">
      <c r="A126" s="5"/>
      <c r="H126" s="5"/>
      <c r="L126" s="5"/>
    </row>
    <row r="127" spans="1:12">
      <c r="A127" s="5"/>
      <c r="H127" s="5"/>
      <c r="L127" s="5"/>
    </row>
    <row r="128" spans="1:12">
      <c r="A128" s="5"/>
      <c r="H128" s="5"/>
      <c r="L128" s="5"/>
    </row>
    <row r="129" spans="1:12">
      <c r="A129" s="5"/>
      <c r="H129" s="5"/>
      <c r="L129" s="5"/>
    </row>
    <row r="130" spans="1:12">
      <c r="A130" s="5"/>
      <c r="H130" s="5"/>
      <c r="L130" s="5"/>
    </row>
    <row r="131" spans="1:12">
      <c r="A131" s="5"/>
      <c r="H131" s="5"/>
      <c r="L131" s="5"/>
    </row>
    <row r="132" spans="1:12">
      <c r="A132" s="5"/>
      <c r="H132" s="5"/>
      <c r="L132" s="5"/>
    </row>
    <row r="133" spans="1:12">
      <c r="A133" s="5"/>
      <c r="H133" s="5"/>
      <c r="L133" s="5"/>
    </row>
    <row r="134" spans="1:12">
      <c r="A134" s="5"/>
      <c r="H134" s="5"/>
      <c r="L134" s="5"/>
    </row>
    <row r="135" spans="1:12">
      <c r="A135" s="5"/>
      <c r="H135" s="5"/>
      <c r="L135" s="5"/>
    </row>
    <row r="136" spans="1:12">
      <c r="A136" s="5"/>
      <c r="H136" s="5"/>
      <c r="L136" s="5"/>
    </row>
    <row r="137" spans="1:12">
      <c r="A137" s="5"/>
      <c r="H137" s="5"/>
      <c r="L137" s="5"/>
    </row>
    <row r="138" spans="1:12">
      <c r="A138" s="5"/>
      <c r="H138" s="5"/>
      <c r="L138" s="5"/>
    </row>
    <row r="139" spans="1:12">
      <c r="A139" s="5"/>
      <c r="H139" s="5"/>
      <c r="L139" s="5"/>
    </row>
    <row r="140" spans="1:12">
      <c r="A140" s="5"/>
      <c r="H140" s="5"/>
      <c r="L140" s="5"/>
    </row>
    <row r="141" spans="1:12">
      <c r="A141" s="5"/>
      <c r="H141" s="5"/>
      <c r="L141" s="5"/>
    </row>
    <row r="142" spans="1:12">
      <c r="A142" s="5"/>
      <c r="H142" s="5"/>
      <c r="L142" s="5"/>
    </row>
    <row r="143" spans="1:12">
      <c r="A143" s="5"/>
      <c r="H143" s="5"/>
      <c r="L143" s="5"/>
    </row>
    <row r="144" spans="1:12">
      <c r="A144" s="5"/>
      <c r="H144" s="5"/>
      <c r="L144" s="5"/>
    </row>
    <row r="145" spans="1:12">
      <c r="A145" s="5"/>
      <c r="H145" s="5"/>
      <c r="L145" s="5"/>
    </row>
    <row r="146" spans="1:12">
      <c r="A146" s="5"/>
      <c r="H146" s="5"/>
      <c r="L146" s="5"/>
    </row>
    <row r="147" spans="1:12">
      <c r="A147" s="5"/>
      <c r="H147" s="5"/>
      <c r="L147" s="5"/>
    </row>
    <row r="148" spans="1:12">
      <c r="A148" s="5"/>
      <c r="H148" s="5"/>
      <c r="L148" s="5"/>
    </row>
    <row r="149" spans="1:12">
      <c r="A149" s="5"/>
      <c r="H149" s="5"/>
      <c r="L149" s="5"/>
    </row>
    <row r="150" spans="1:12">
      <c r="A150" s="5"/>
      <c r="H150" s="5"/>
      <c r="L150" s="5"/>
    </row>
    <row r="151" spans="1:12">
      <c r="A151" s="5"/>
      <c r="H151" s="5"/>
      <c r="L151" s="5"/>
    </row>
    <row r="152" spans="1:12">
      <c r="A152" s="5"/>
      <c r="H152" s="5"/>
      <c r="L152" s="5"/>
    </row>
    <row r="153" spans="1:12">
      <c r="A153" s="5"/>
      <c r="H153" s="5"/>
      <c r="L153" s="5"/>
    </row>
    <row r="154" spans="1:12">
      <c r="A154" s="5"/>
      <c r="H154" s="5"/>
      <c r="L154" s="5"/>
    </row>
    <row r="155" spans="1:12">
      <c r="A155" s="5"/>
      <c r="H155" s="5"/>
      <c r="L155" s="5"/>
    </row>
    <row r="156" spans="1:12">
      <c r="A156" s="5"/>
      <c r="H156" s="5"/>
      <c r="L156" s="5"/>
    </row>
    <row r="157" spans="1:12">
      <c r="A157" s="5"/>
      <c r="H157" s="5"/>
      <c r="L157" s="5"/>
    </row>
    <row r="158" spans="1:12">
      <c r="A158" s="5"/>
      <c r="H158" s="5"/>
      <c r="L158" s="5"/>
    </row>
    <row r="159" spans="1:12">
      <c r="A159" s="5"/>
      <c r="H159" s="5"/>
      <c r="L159" s="5"/>
    </row>
    <row r="160" spans="1:12">
      <c r="A160" s="5"/>
      <c r="H160" s="5"/>
      <c r="L160" s="5"/>
    </row>
    <row r="161" spans="1:12">
      <c r="A161" s="5"/>
      <c r="H161" s="5"/>
      <c r="L161" s="5"/>
    </row>
    <row r="162" spans="1:12">
      <c r="A162" s="5"/>
      <c r="H162" s="5"/>
      <c r="L162" s="5"/>
    </row>
    <row r="163" spans="1:12">
      <c r="A163" s="5"/>
      <c r="H163" s="5"/>
      <c r="L163" s="5"/>
    </row>
    <row r="164" spans="1:12">
      <c r="A164" s="5"/>
      <c r="H164" s="5"/>
      <c r="L164" s="5"/>
    </row>
    <row r="165" spans="1:12">
      <c r="A165" s="5"/>
      <c r="H165" s="5"/>
      <c r="L165" s="5"/>
    </row>
    <row r="166" spans="1:12">
      <c r="A166" s="5"/>
      <c r="H166" s="5"/>
      <c r="L166" s="5"/>
    </row>
    <row r="167" spans="1:12">
      <c r="A167" s="5"/>
      <c r="H167" s="5"/>
      <c r="L167" s="5"/>
    </row>
    <row r="168" spans="1:12">
      <c r="A168" s="5"/>
      <c r="H168" s="5"/>
      <c r="L168" s="5"/>
    </row>
    <row r="169" spans="1:12">
      <c r="A169" s="5"/>
      <c r="H169" s="5"/>
      <c r="L169" s="5"/>
    </row>
    <row r="170" spans="1:12">
      <c r="A170" s="5"/>
      <c r="H170" s="5"/>
      <c r="L170" s="5"/>
    </row>
    <row r="171" spans="1:12">
      <c r="A171" s="5"/>
      <c r="H171" s="5"/>
      <c r="L171" s="5"/>
    </row>
    <row r="172" spans="1:12">
      <c r="A172" s="5"/>
      <c r="H172" s="5"/>
      <c r="L172" s="5"/>
    </row>
    <row r="173" spans="1:12">
      <c r="A173" s="5"/>
      <c r="H173" s="5"/>
      <c r="L173" s="5"/>
    </row>
    <row r="174" spans="1:12">
      <c r="A174" s="5"/>
      <c r="H174" s="5"/>
      <c r="L174" s="5"/>
    </row>
    <row r="175" spans="1:12">
      <c r="A175" s="5"/>
      <c r="H175" s="5"/>
      <c r="L175" s="5"/>
    </row>
    <row r="176" spans="1:12">
      <c r="A176" s="5"/>
      <c r="H176" s="5"/>
      <c r="L176" s="5"/>
    </row>
    <row r="177" spans="1:12">
      <c r="A177" s="5"/>
      <c r="H177" s="5"/>
      <c r="L177" s="5"/>
    </row>
    <row r="178" spans="1:12">
      <c r="A178" s="5"/>
      <c r="H178" s="5"/>
      <c r="L178" s="5"/>
    </row>
    <row r="179" spans="1:12">
      <c r="A179" s="5"/>
      <c r="H179" s="5"/>
      <c r="L179" s="5"/>
    </row>
    <row r="180" spans="1:12">
      <c r="A180" s="5"/>
      <c r="H180" s="5"/>
      <c r="L180" s="5"/>
    </row>
    <row r="181" spans="1:12">
      <c r="A181" s="5"/>
      <c r="H181" s="5"/>
      <c r="L181" s="5"/>
    </row>
    <row r="182" spans="1:12">
      <c r="A182" s="5"/>
      <c r="H182" s="5"/>
      <c r="L182" s="5"/>
    </row>
    <row r="183" spans="1:12">
      <c r="A183" s="5"/>
      <c r="H183" s="5"/>
      <c r="L183" s="5"/>
    </row>
    <row r="184" spans="1:12">
      <c r="A184" s="5"/>
      <c r="H184" s="5"/>
      <c r="L184" s="5"/>
    </row>
    <row r="185" spans="1:12">
      <c r="A185" s="5"/>
      <c r="H185" s="5"/>
      <c r="L185" s="5"/>
    </row>
    <row r="186" spans="1:12">
      <c r="A186" s="5"/>
      <c r="H186" s="5"/>
      <c r="L186" s="5"/>
    </row>
    <row r="187" spans="1:12">
      <c r="A187" s="5"/>
      <c r="H187" s="5"/>
      <c r="L187" s="5"/>
    </row>
    <row r="188" spans="1:12">
      <c r="A188" s="5"/>
      <c r="H188" s="5"/>
      <c r="L188" s="5"/>
    </row>
    <row r="189" spans="1:12">
      <c r="A189" s="5"/>
      <c r="H189" s="5"/>
      <c r="L189" s="5"/>
    </row>
    <row r="190" spans="1:12">
      <c r="A190" s="5"/>
      <c r="H190" s="5"/>
      <c r="L190" s="5"/>
    </row>
    <row r="191" spans="1:12">
      <c r="A191" s="5"/>
      <c r="H191" s="5"/>
      <c r="L191" s="5"/>
    </row>
    <row r="192" spans="1:12">
      <c r="A192" s="5"/>
      <c r="H192" s="5"/>
      <c r="L192" s="5"/>
    </row>
    <row r="193" spans="1:12">
      <c r="A193" s="5"/>
      <c r="H193" s="5"/>
      <c r="L193" s="5"/>
    </row>
    <row r="194" spans="1:12">
      <c r="A194" s="5"/>
      <c r="H194" s="5"/>
      <c r="L194" s="5"/>
    </row>
    <row r="195" spans="1:12">
      <c r="A195" s="5"/>
      <c r="H195" s="5"/>
      <c r="L195" s="5"/>
    </row>
    <row r="196" spans="1:12">
      <c r="A196" s="5"/>
      <c r="H196" s="5"/>
      <c r="L196" s="5"/>
    </row>
    <row r="197" spans="1:12">
      <c r="A197" s="5"/>
      <c r="H197" s="5"/>
      <c r="L197" s="5"/>
    </row>
    <row r="198" spans="1:12">
      <c r="A198" s="5"/>
      <c r="H198" s="5"/>
      <c r="L198" s="5"/>
    </row>
    <row r="199" spans="1:12">
      <c r="A199" s="5"/>
      <c r="H199" s="5"/>
      <c r="L199" s="5"/>
    </row>
    <row r="200" spans="1:12">
      <c r="A200" s="5"/>
      <c r="H200" s="5"/>
      <c r="L200" s="5"/>
    </row>
    <row r="201" spans="1:12">
      <c r="A201" s="5"/>
      <c r="H201" s="5"/>
      <c r="L201" s="5"/>
    </row>
    <row r="202" spans="1:12">
      <c r="A202" s="5"/>
      <c r="H202" s="5"/>
      <c r="L202" s="5"/>
    </row>
    <row r="203" spans="1:12">
      <c r="A203" s="5"/>
      <c r="H203" s="5"/>
      <c r="L203" s="5"/>
    </row>
    <row r="204" spans="1:12">
      <c r="A204" s="5"/>
      <c r="H204" s="5"/>
      <c r="L204" s="5"/>
    </row>
    <row r="205" spans="1:12">
      <c r="A205" s="5"/>
      <c r="H205" s="5"/>
      <c r="L205" s="5"/>
    </row>
    <row r="206" spans="1:12">
      <c r="A206" s="5"/>
      <c r="H206" s="5"/>
      <c r="L206" s="5"/>
    </row>
    <row r="207" spans="1:12">
      <c r="A207" s="5"/>
      <c r="H207" s="5"/>
      <c r="L207" s="5"/>
    </row>
    <row r="208" spans="1:12">
      <c r="A208" s="5"/>
      <c r="H208" s="5"/>
      <c r="L208" s="5"/>
    </row>
    <row r="209" spans="1:12">
      <c r="A209" s="5"/>
      <c r="H209" s="5"/>
      <c r="L209" s="5"/>
    </row>
    <row r="210" spans="1:12">
      <c r="A210" s="5"/>
      <c r="H210" s="5"/>
      <c r="L210" s="5"/>
    </row>
    <row r="211" spans="1:12">
      <c r="A211" s="5"/>
      <c r="H211" s="5"/>
      <c r="L211" s="5"/>
    </row>
    <row r="212" spans="1:12">
      <c r="A212" s="5"/>
      <c r="H212" s="5"/>
      <c r="L212" s="5"/>
    </row>
    <row r="213" spans="1:12">
      <c r="A213" s="5"/>
      <c r="H213" s="5"/>
      <c r="L213" s="5"/>
    </row>
    <row r="214" spans="1:12">
      <c r="A214" s="5"/>
      <c r="H214" s="5"/>
      <c r="L214" s="5"/>
    </row>
    <row r="215" spans="1:12">
      <c r="A215" s="5"/>
      <c r="H215" s="5"/>
      <c r="L215" s="5"/>
    </row>
    <row r="216" spans="1:12">
      <c r="A216" s="5"/>
      <c r="H216" s="5"/>
      <c r="L216" s="5"/>
    </row>
    <row r="217" spans="1:12">
      <c r="A217" s="5"/>
      <c r="H217" s="5"/>
      <c r="L217" s="5"/>
    </row>
    <row r="218" spans="1:12">
      <c r="A218" s="5"/>
      <c r="H218" s="5"/>
      <c r="L218" s="5"/>
    </row>
    <row r="219" spans="1:12">
      <c r="A219" s="5"/>
      <c r="H219" s="5"/>
      <c r="L219" s="5"/>
    </row>
    <row r="220" spans="1:12">
      <c r="A220" s="5"/>
      <c r="H220" s="5"/>
      <c r="L220" s="5"/>
    </row>
    <row r="221" spans="1:12">
      <c r="A221" s="5"/>
      <c r="H221" s="5"/>
      <c r="L221" s="5"/>
    </row>
    <row r="222" spans="1:12">
      <c r="A222" s="5"/>
      <c r="H222" s="5"/>
      <c r="L222" s="5"/>
    </row>
    <row r="223" spans="1:12">
      <c r="A223" s="5"/>
      <c r="H223" s="5"/>
      <c r="L223" s="5"/>
    </row>
    <row r="224" spans="1:12">
      <c r="A224" s="5"/>
      <c r="H224" s="5"/>
      <c r="L224" s="5"/>
    </row>
    <row r="225" spans="1:12">
      <c r="A225" s="5"/>
      <c r="H225" s="5"/>
      <c r="L225" s="5"/>
    </row>
    <row r="226" spans="1:12">
      <c r="A226" s="5"/>
      <c r="H226" s="5"/>
      <c r="L226" s="5"/>
    </row>
    <row r="227" spans="1:12">
      <c r="A227" s="5"/>
      <c r="H227" s="5"/>
      <c r="L227" s="5"/>
    </row>
    <row r="228" spans="1:12">
      <c r="A228" s="5"/>
      <c r="H228" s="5"/>
      <c r="L228" s="5"/>
    </row>
    <row r="229" spans="1:12">
      <c r="A229" s="5"/>
      <c r="H229" s="5"/>
      <c r="L229" s="5"/>
    </row>
    <row r="230" spans="1:12">
      <c r="A230" s="5"/>
      <c r="H230" s="5"/>
      <c r="L230" s="5"/>
    </row>
    <row r="231" spans="1:12">
      <c r="A231" s="5"/>
      <c r="H231" s="5"/>
      <c r="L231" s="5"/>
    </row>
    <row r="232" spans="1:12">
      <c r="A232" s="5"/>
      <c r="H232" s="5"/>
      <c r="L232" s="5"/>
    </row>
    <row r="233" spans="1:12">
      <c r="A233" s="5"/>
      <c r="H233" s="5"/>
      <c r="L233" s="5"/>
    </row>
    <row r="234" spans="1:12">
      <c r="A234" s="5"/>
      <c r="H234" s="5"/>
      <c r="L234" s="5"/>
    </row>
    <row r="235" spans="1:12">
      <c r="A235" s="5"/>
      <c r="H235" s="5"/>
      <c r="L235" s="5"/>
    </row>
    <row r="236" spans="1:12">
      <c r="A236" s="5"/>
      <c r="H236" s="5"/>
      <c r="L236" s="5"/>
    </row>
    <row r="237" spans="1:12">
      <c r="A237" s="5"/>
      <c r="H237" s="5"/>
      <c r="L237" s="5"/>
    </row>
    <row r="238" spans="1:12">
      <c r="A238" s="5"/>
      <c r="H238" s="5"/>
      <c r="L238" s="5"/>
    </row>
    <row r="239" spans="1:12">
      <c r="A239" s="5"/>
      <c r="H239" s="5"/>
      <c r="L239" s="5"/>
    </row>
    <row r="240" spans="1:12">
      <c r="A240" s="5"/>
      <c r="H240" s="5"/>
      <c r="L240" s="5"/>
    </row>
    <row r="241" spans="1:12">
      <c r="A241" s="5"/>
      <c r="H241" s="5"/>
      <c r="L241" s="5"/>
    </row>
    <row r="242" spans="1:12">
      <c r="A242" s="5"/>
      <c r="H242" s="5"/>
      <c r="L242" s="5"/>
    </row>
    <row r="243" spans="1:12">
      <c r="A243" s="5"/>
      <c r="H243" s="5"/>
      <c r="L243" s="5"/>
    </row>
    <row r="244" spans="1:12">
      <c r="A244" s="5"/>
      <c r="H244" s="5"/>
      <c r="L244" s="5"/>
    </row>
    <row r="245" spans="1:12">
      <c r="A245" s="5"/>
      <c r="H245" s="5"/>
      <c r="L245" s="5"/>
    </row>
    <row r="246" spans="1:12">
      <c r="A246" s="5"/>
      <c r="H246" s="5"/>
      <c r="L246" s="5"/>
    </row>
    <row r="247" spans="1:12">
      <c r="A247" s="5"/>
      <c r="H247" s="5"/>
      <c r="L247" s="5"/>
    </row>
    <row r="248" spans="1:12">
      <c r="A248" s="5"/>
      <c r="H248" s="5"/>
      <c r="L248" s="5"/>
    </row>
    <row r="249" spans="1:12">
      <c r="A249" s="5"/>
      <c r="H249" s="5"/>
      <c r="L249" s="5"/>
    </row>
    <row r="250" spans="1:12">
      <c r="A250" s="5"/>
      <c r="H250" s="5"/>
      <c r="L250" s="5"/>
    </row>
    <row r="251" spans="1:12">
      <c r="A251" s="5"/>
      <c r="H251" s="5"/>
      <c r="L251" s="5"/>
    </row>
    <row r="252" spans="1:12">
      <c r="A252" s="5"/>
      <c r="H252" s="5"/>
      <c r="L252" s="5"/>
    </row>
    <row r="253" spans="1:12">
      <c r="A253" s="5"/>
      <c r="H253" s="5"/>
      <c r="L253" s="5"/>
    </row>
    <row r="254" spans="1:12">
      <c r="A254" s="5"/>
      <c r="H254" s="5"/>
      <c r="L254" s="5"/>
    </row>
    <row r="255" spans="1:12">
      <c r="A255" s="5"/>
      <c r="H255" s="5"/>
      <c r="L255" s="5"/>
    </row>
    <row r="256" spans="1:12">
      <c r="A256" s="5"/>
      <c r="H256" s="5"/>
      <c r="L256" s="5"/>
    </row>
    <row r="257" spans="1:12">
      <c r="A257" s="5"/>
      <c r="H257" s="5"/>
      <c r="L257" s="5"/>
    </row>
    <row r="258" spans="1:12">
      <c r="A258" s="5"/>
      <c r="H258" s="5"/>
      <c r="L258" s="5"/>
    </row>
    <row r="259" spans="1:12">
      <c r="A259" s="5"/>
      <c r="H259" s="5"/>
      <c r="L259" s="5"/>
    </row>
    <row r="260" spans="1:12">
      <c r="A260" s="5"/>
      <c r="H260" s="5"/>
      <c r="L260" s="5"/>
    </row>
    <row r="261" spans="1:12">
      <c r="A261" s="5"/>
      <c r="H261" s="5"/>
      <c r="L261" s="5"/>
    </row>
    <row r="262" spans="1:12">
      <c r="A262" s="5"/>
      <c r="H262" s="5"/>
      <c r="L262" s="5"/>
    </row>
    <row r="263" spans="1:12">
      <c r="A263" s="5"/>
      <c r="H263" s="5"/>
      <c r="L263" s="5"/>
    </row>
    <row r="264" spans="1:12">
      <c r="A264" s="5"/>
      <c r="H264" s="5"/>
      <c r="L264" s="5"/>
    </row>
    <row r="265" spans="1:12">
      <c r="A265" s="5"/>
      <c r="H265" s="5"/>
      <c r="L265" s="5"/>
    </row>
    <row r="266" spans="1:12">
      <c r="A266" s="5"/>
      <c r="H266" s="5"/>
      <c r="L266" s="5"/>
    </row>
    <row r="267" spans="1:12">
      <c r="A267" s="5"/>
      <c r="H267" s="5"/>
      <c r="L267" s="5"/>
    </row>
    <row r="268" spans="1:12">
      <c r="A268" s="5"/>
      <c r="H268" s="5"/>
      <c r="L268" s="5"/>
    </row>
    <row r="269" spans="1:12">
      <c r="A269" s="5"/>
      <c r="H269" s="5"/>
      <c r="L269" s="5"/>
    </row>
    <row r="270" spans="1:12">
      <c r="A270" s="5"/>
      <c r="H270" s="5"/>
      <c r="L270" s="5"/>
    </row>
    <row r="271" spans="1:12">
      <c r="A271" s="5"/>
      <c r="H271" s="5"/>
      <c r="L271" s="5"/>
    </row>
    <row r="272" spans="1:12">
      <c r="A272" s="5"/>
      <c r="H272" s="5"/>
      <c r="L272" s="5"/>
    </row>
    <row r="273" spans="1:12">
      <c r="A273" s="5"/>
      <c r="H273" s="5"/>
      <c r="L273" s="5"/>
    </row>
    <row r="274" spans="1:12">
      <c r="A274" s="5"/>
      <c r="H274" s="5"/>
      <c r="L274" s="5"/>
    </row>
    <row r="275" spans="1:12">
      <c r="A275" s="5"/>
      <c r="H275" s="5"/>
      <c r="L275" s="5"/>
    </row>
    <row r="276" spans="1:12">
      <c r="A276" s="5"/>
      <c r="H276" s="5"/>
      <c r="L276" s="5"/>
    </row>
    <row r="277" spans="1:12">
      <c r="A277" s="5"/>
      <c r="H277" s="5"/>
      <c r="L277" s="5"/>
    </row>
    <row r="278" spans="1:12">
      <c r="A278" s="5"/>
      <c r="H278" s="5"/>
      <c r="L278" s="5"/>
    </row>
    <row r="279" spans="1:12">
      <c r="A279" s="5"/>
      <c r="H279" s="5"/>
      <c r="L279" s="5"/>
    </row>
    <row r="280" spans="1:12">
      <c r="A280" s="5"/>
      <c r="H280" s="5"/>
      <c r="L280" s="5"/>
    </row>
    <row r="281" spans="1:12">
      <c r="A281" s="5"/>
      <c r="H281" s="5"/>
      <c r="L281" s="5"/>
    </row>
    <row r="282" spans="1:12">
      <c r="A282" s="5"/>
      <c r="H282" s="5"/>
      <c r="L282" s="5"/>
    </row>
    <row r="283" spans="1:12">
      <c r="A283" s="5"/>
      <c r="H283" s="5"/>
      <c r="L283" s="5"/>
    </row>
    <row r="284" spans="1:12">
      <c r="A284" s="5"/>
      <c r="H284" s="5"/>
      <c r="L284" s="5"/>
    </row>
    <row r="285" spans="1:12">
      <c r="A285" s="5"/>
      <c r="H285" s="5"/>
      <c r="L285" s="5"/>
    </row>
    <row r="286" spans="1:12">
      <c r="A286" s="5"/>
      <c r="H286" s="5"/>
      <c r="L286" s="5"/>
    </row>
    <row r="287" spans="1:12">
      <c r="A287" s="5"/>
      <c r="H287" s="5"/>
      <c r="L287" s="5"/>
    </row>
    <row r="288" spans="1:12">
      <c r="A288" s="5"/>
      <c r="H288" s="5"/>
      <c r="L288" s="5"/>
    </row>
    <row r="289" spans="1:12">
      <c r="A289" s="5"/>
      <c r="H289" s="5"/>
      <c r="L289" s="5"/>
    </row>
    <row r="290" spans="1:12">
      <c r="A290" s="5"/>
      <c r="H290" s="5"/>
      <c r="L290" s="5"/>
    </row>
    <row r="291" spans="1:12">
      <c r="A291" s="5"/>
      <c r="H291" s="5"/>
      <c r="L291" s="5"/>
    </row>
    <row r="292" spans="1:12">
      <c r="A292" s="5"/>
      <c r="H292" s="5"/>
      <c r="L292" s="5"/>
    </row>
    <row r="293" spans="1:12">
      <c r="A293" s="5"/>
      <c r="H293" s="5"/>
      <c r="L293" s="5"/>
    </row>
    <row r="294" spans="1:12">
      <c r="A294" s="5"/>
      <c r="H294" s="5"/>
      <c r="L294" s="5"/>
    </row>
    <row r="295" spans="1:12">
      <c r="A295" s="5"/>
      <c r="H295" s="5"/>
      <c r="L295" s="5"/>
    </row>
    <row r="296" spans="1:12">
      <c r="A296" s="5"/>
      <c r="H296" s="5"/>
      <c r="L296" s="5"/>
    </row>
    <row r="297" spans="1:12">
      <c r="A297" s="5"/>
      <c r="H297" s="5"/>
      <c r="L297" s="5"/>
    </row>
    <row r="298" spans="1:12">
      <c r="A298" s="5"/>
      <c r="H298" s="5"/>
      <c r="L298" s="5"/>
    </row>
    <row r="299" spans="1:12">
      <c r="A299" s="5"/>
      <c r="H299" s="5"/>
      <c r="L299" s="5"/>
    </row>
    <row r="300" spans="1:12">
      <c r="A300" s="5"/>
      <c r="H300" s="5"/>
      <c r="L300" s="5"/>
    </row>
    <row r="301" spans="1:12">
      <c r="A301" s="5"/>
      <c r="H301" s="5"/>
      <c r="L301" s="5"/>
    </row>
    <row r="302" spans="1:12">
      <c r="A302" s="5"/>
      <c r="H302" s="5"/>
      <c r="L302" s="5"/>
    </row>
    <row r="303" spans="1:12">
      <c r="A303" s="5"/>
      <c r="H303" s="5"/>
      <c r="L303" s="5"/>
    </row>
    <row r="304" spans="1:12">
      <c r="A304" s="5"/>
      <c r="H304" s="5"/>
      <c r="L304" s="5"/>
    </row>
    <row r="305" spans="1:12">
      <c r="A305" s="5"/>
      <c r="H305" s="5"/>
      <c r="L305" s="5"/>
    </row>
    <row r="306" spans="1:12">
      <c r="A306" s="5"/>
      <c r="H306" s="5"/>
      <c r="L306" s="5"/>
    </row>
    <row r="307" spans="1:12">
      <c r="A307" s="5"/>
      <c r="H307" s="5"/>
      <c r="L307" s="5"/>
    </row>
    <row r="308" spans="1:12">
      <c r="A308" s="5"/>
      <c r="H308" s="5"/>
      <c r="L308" s="5"/>
    </row>
    <row r="309" spans="1:12">
      <c r="A309" s="5"/>
      <c r="H309" s="5"/>
      <c r="L309" s="5"/>
    </row>
    <row r="310" spans="1:12">
      <c r="A310" s="5"/>
      <c r="H310" s="5"/>
      <c r="L310" s="5"/>
    </row>
    <row r="311" spans="1:12">
      <c r="A311" s="5"/>
      <c r="H311" s="5"/>
      <c r="L311" s="5"/>
    </row>
    <row r="312" spans="1:12">
      <c r="A312" s="5"/>
      <c r="H312" s="5"/>
      <c r="L312" s="5"/>
    </row>
    <row r="313" spans="1:12">
      <c r="A313" s="5"/>
      <c r="H313" s="5"/>
      <c r="L313" s="5"/>
    </row>
    <row r="314" spans="1:12">
      <c r="A314" s="5"/>
      <c r="H314" s="5"/>
      <c r="L314" s="5"/>
    </row>
    <row r="315" spans="1:12">
      <c r="A315" s="5"/>
      <c r="H315" s="5"/>
      <c r="L315" s="5"/>
    </row>
    <row r="316" spans="1:12">
      <c r="A316" s="5"/>
      <c r="H316" s="5"/>
      <c r="L316" s="5"/>
    </row>
    <row r="317" spans="1:12">
      <c r="A317" s="5"/>
      <c r="H317" s="5"/>
      <c r="L317" s="5"/>
    </row>
    <row r="318" spans="1:12">
      <c r="A318" s="5"/>
      <c r="H318" s="5"/>
      <c r="L318" s="5"/>
    </row>
    <row r="319" spans="1:12">
      <c r="A319" s="5"/>
      <c r="H319" s="5"/>
      <c r="L319" s="5"/>
    </row>
    <row r="320" spans="1:12">
      <c r="A320" s="5"/>
      <c r="H320" s="5"/>
      <c r="L320" s="5"/>
    </row>
    <row r="321" spans="1:12">
      <c r="A321" s="5"/>
      <c r="H321" s="5"/>
      <c r="L321" s="5"/>
    </row>
    <row r="322" spans="1:12">
      <c r="A322" s="5"/>
      <c r="H322" s="5"/>
      <c r="L322" s="5"/>
    </row>
    <row r="323" spans="1:12">
      <c r="A323" s="5"/>
      <c r="H323" s="5"/>
      <c r="L323" s="5"/>
    </row>
    <row r="324" spans="1:12">
      <c r="A324" s="5"/>
      <c r="H324" s="5"/>
      <c r="L324" s="5"/>
    </row>
    <row r="325" spans="1:12">
      <c r="A325" s="5"/>
      <c r="H325" s="5"/>
      <c r="L325" s="5"/>
    </row>
    <row r="326" spans="1:12">
      <c r="A326" s="5"/>
      <c r="H326" s="5"/>
      <c r="L326" s="5"/>
    </row>
    <row r="327" spans="1:12">
      <c r="A327" s="5"/>
      <c r="H327" s="5"/>
      <c r="L327" s="5"/>
    </row>
    <row r="328" spans="1:12">
      <c r="A328" s="5"/>
      <c r="H328" s="5"/>
      <c r="L328" s="5"/>
    </row>
    <row r="329" spans="1:12">
      <c r="A329" s="5"/>
      <c r="H329" s="5"/>
      <c r="L329" s="5"/>
    </row>
    <row r="330" spans="1:12">
      <c r="A330" s="5"/>
      <c r="H330" s="5"/>
      <c r="L330" s="5"/>
    </row>
    <row r="331" spans="1:12">
      <c r="A331" s="5"/>
      <c r="H331" s="5"/>
      <c r="L331" s="5"/>
    </row>
    <row r="332" spans="1:12">
      <c r="A332" s="5"/>
      <c r="H332" s="5"/>
      <c r="L332" s="5"/>
    </row>
    <row r="333" spans="1:12">
      <c r="A333" s="5"/>
      <c r="H333" s="5"/>
      <c r="L333" s="5"/>
    </row>
    <row r="334" spans="1:12">
      <c r="A334" s="5"/>
      <c r="H334" s="5"/>
      <c r="L334" s="5"/>
    </row>
    <row r="335" spans="1:12">
      <c r="A335" s="5"/>
      <c r="H335" s="5"/>
      <c r="L335" s="5"/>
    </row>
    <row r="336" spans="1:12">
      <c r="A336" s="5"/>
      <c r="H336" s="5"/>
      <c r="L336" s="5"/>
    </row>
    <row r="337" spans="1:12">
      <c r="A337" s="5"/>
      <c r="H337" s="5"/>
      <c r="L337" s="5"/>
    </row>
    <row r="338" spans="1:12">
      <c r="A338" s="5"/>
      <c r="H338" s="5"/>
      <c r="L338" s="5"/>
    </row>
    <row r="339" spans="1:12">
      <c r="A339" s="5"/>
      <c r="H339" s="5"/>
      <c r="L339" s="5"/>
    </row>
    <row r="340" spans="1:12">
      <c r="A340" s="5"/>
      <c r="H340" s="5"/>
      <c r="L340" s="5"/>
    </row>
    <row r="341" spans="1:12">
      <c r="A341" s="5"/>
      <c r="H341" s="5"/>
      <c r="L341" s="5"/>
    </row>
    <row r="342" spans="1:12">
      <c r="A342" s="5"/>
      <c r="H342" s="5"/>
      <c r="L342" s="5"/>
    </row>
    <row r="343" spans="1:12">
      <c r="A343" s="5"/>
      <c r="H343" s="5"/>
      <c r="L343" s="5"/>
    </row>
    <row r="344" spans="1:12">
      <c r="A344" s="5"/>
      <c r="H344" s="5"/>
      <c r="L344" s="5"/>
    </row>
    <row r="345" spans="1:12">
      <c r="A345" s="5"/>
      <c r="H345" s="5"/>
      <c r="L345" s="5"/>
    </row>
    <row r="346" spans="1:12">
      <c r="A346" s="5"/>
      <c r="H346" s="5"/>
      <c r="L346" s="5"/>
    </row>
    <row r="347" spans="1:12">
      <c r="A347" s="5"/>
      <c r="H347" s="5"/>
      <c r="L347" s="5"/>
    </row>
    <row r="348" spans="1:12">
      <c r="A348" s="5"/>
      <c r="H348" s="5"/>
      <c r="L348" s="5"/>
    </row>
    <row r="349" spans="1:12">
      <c r="A349" s="5"/>
      <c r="H349" s="5"/>
      <c r="L349" s="5"/>
    </row>
    <row r="350" spans="1:12">
      <c r="A350" s="5"/>
      <c r="H350" s="5"/>
      <c r="L350" s="5"/>
    </row>
    <row r="351" spans="1:12">
      <c r="A351" s="5"/>
      <c r="H351" s="5"/>
      <c r="L351" s="5"/>
    </row>
    <row r="352" spans="1:12">
      <c r="A352" s="5"/>
      <c r="H352" s="5"/>
      <c r="L352" s="5"/>
    </row>
    <row r="353" spans="1:12">
      <c r="A353" s="5"/>
      <c r="H353" s="5"/>
      <c r="L353" s="5"/>
    </row>
    <row r="354" spans="1:12">
      <c r="A354" s="5"/>
      <c r="H354" s="5"/>
      <c r="L354" s="5"/>
    </row>
    <row r="355" spans="1:12">
      <c r="A355" s="5"/>
      <c r="H355" s="5"/>
      <c r="L355" s="5"/>
    </row>
    <row r="356" spans="1:12">
      <c r="A356" s="5"/>
      <c r="H356" s="5"/>
      <c r="L356" s="5"/>
    </row>
    <row r="357" spans="1:12">
      <c r="A357" s="5"/>
      <c r="H357" s="5"/>
      <c r="L357" s="5"/>
    </row>
    <row r="358" spans="1:12">
      <c r="A358" s="5"/>
      <c r="H358" s="5"/>
      <c r="L358" s="5"/>
    </row>
    <row r="359" spans="1:12">
      <c r="A359" s="5"/>
      <c r="H359" s="5"/>
      <c r="L359" s="5"/>
    </row>
    <row r="360" spans="1:12">
      <c r="A360" s="5"/>
      <c r="H360" s="5"/>
      <c r="L360" s="5"/>
    </row>
    <row r="361" spans="1:12">
      <c r="A361" s="5"/>
      <c r="H361" s="5"/>
      <c r="L361" s="5"/>
    </row>
    <row r="362" spans="1:12">
      <c r="A362" s="5"/>
      <c r="H362" s="5"/>
      <c r="L362" s="5"/>
    </row>
    <row r="363" spans="1:12">
      <c r="A363" s="5"/>
      <c r="H363" s="5"/>
      <c r="L363" s="5"/>
    </row>
    <row r="364" spans="1:12">
      <c r="A364" s="5"/>
      <c r="H364" s="5"/>
      <c r="L364" s="5"/>
    </row>
    <row r="365" spans="1:12">
      <c r="A365" s="5"/>
      <c r="H365" s="5"/>
      <c r="L365" s="5"/>
    </row>
    <row r="366" spans="1:12">
      <c r="A366" s="5"/>
      <c r="H366" s="5"/>
      <c r="L366" s="5"/>
    </row>
    <row r="367" spans="1:12">
      <c r="A367" s="5"/>
      <c r="H367" s="5"/>
      <c r="L367" s="5"/>
    </row>
    <row r="368" spans="1:12">
      <c r="A368" s="5"/>
      <c r="H368" s="5"/>
      <c r="L368" s="5"/>
    </row>
    <row r="369" spans="1:12">
      <c r="A369" s="5"/>
      <c r="H369" s="5"/>
      <c r="L369" s="5"/>
    </row>
    <row r="370" spans="1:12">
      <c r="A370" s="5"/>
      <c r="H370" s="5"/>
      <c r="L370" s="5"/>
    </row>
    <row r="371" spans="1:12">
      <c r="A371" s="5"/>
      <c r="H371" s="5"/>
      <c r="L371" s="5"/>
    </row>
    <row r="372" spans="1:12">
      <c r="A372" s="5"/>
      <c r="H372" s="5"/>
      <c r="L372" s="5"/>
    </row>
    <row r="373" spans="1:12">
      <c r="A373" s="5"/>
      <c r="H373" s="5"/>
      <c r="L373" s="5"/>
    </row>
    <row r="374" spans="1:12">
      <c r="A374" s="5"/>
      <c r="H374" s="5"/>
      <c r="L374" s="5"/>
    </row>
    <row r="375" spans="1:12">
      <c r="A375" s="5"/>
      <c r="H375" s="5"/>
      <c r="L375" s="5"/>
    </row>
    <row r="376" spans="1:12">
      <c r="A376" s="5"/>
      <c r="H376" s="5"/>
      <c r="L376" s="5"/>
    </row>
    <row r="377" spans="1:12">
      <c r="A377" s="5"/>
      <c r="H377" s="5"/>
      <c r="L377" s="5"/>
    </row>
    <row r="378" spans="1:12">
      <c r="A378" s="5"/>
      <c r="H378" s="5"/>
      <c r="L378" s="5"/>
    </row>
    <row r="379" spans="1:12">
      <c r="A379" s="5"/>
      <c r="H379" s="5"/>
      <c r="L379" s="5"/>
    </row>
    <row r="380" spans="1:12">
      <c r="A380" s="5"/>
      <c r="H380" s="5"/>
      <c r="L380" s="5"/>
    </row>
    <row r="381" spans="1:12">
      <c r="A381" s="5"/>
      <c r="H381" s="5"/>
      <c r="L381" s="5"/>
    </row>
    <row r="382" spans="1:12">
      <c r="A382" s="5"/>
      <c r="H382" s="5"/>
      <c r="L382" s="5"/>
    </row>
    <row r="383" spans="1:12">
      <c r="A383" s="5"/>
      <c r="H383" s="5"/>
      <c r="L383" s="5"/>
    </row>
    <row r="384" spans="1:12">
      <c r="A384" s="5"/>
      <c r="H384" s="5"/>
      <c r="L384" s="5"/>
    </row>
    <row r="385" spans="1:12">
      <c r="A385" s="5"/>
      <c r="H385" s="5"/>
      <c r="L385" s="5"/>
    </row>
    <row r="386" spans="1:12">
      <c r="A386" s="5"/>
      <c r="H386" s="5"/>
      <c r="L386" s="5"/>
    </row>
    <row r="387" spans="1:12">
      <c r="A387" s="5"/>
      <c r="H387" s="5"/>
      <c r="L387" s="5"/>
    </row>
    <row r="388" spans="1:12">
      <c r="A388" s="5"/>
      <c r="H388" s="5"/>
      <c r="L388" s="5"/>
    </row>
    <row r="389" spans="1:12">
      <c r="A389" s="5"/>
      <c r="H389" s="5"/>
      <c r="L389" s="5"/>
    </row>
    <row r="390" spans="1:12">
      <c r="A390" s="5"/>
      <c r="H390" s="5"/>
      <c r="L390" s="5"/>
    </row>
    <row r="391" spans="1:12">
      <c r="A391" s="5"/>
      <c r="H391" s="5"/>
      <c r="L391" s="5"/>
    </row>
    <row r="392" spans="1:12">
      <c r="A392" s="5"/>
      <c r="H392" s="5"/>
      <c r="L392" s="5"/>
    </row>
    <row r="393" spans="1:12">
      <c r="A393" s="5"/>
      <c r="H393" s="5"/>
      <c r="L393" s="5"/>
    </row>
    <row r="394" spans="1:12">
      <c r="A394" s="5"/>
      <c r="H394" s="5"/>
      <c r="L394" s="5"/>
    </row>
    <row r="395" spans="1:12">
      <c r="A395" s="5"/>
      <c r="H395" s="5"/>
      <c r="L395" s="5"/>
    </row>
    <row r="396" spans="1:12">
      <c r="A396" s="5"/>
      <c r="H396" s="5"/>
      <c r="L396" s="5"/>
    </row>
    <row r="397" spans="1:12">
      <c r="A397" s="5"/>
      <c r="H397" s="5"/>
      <c r="L397" s="5"/>
    </row>
    <row r="398" spans="1:12">
      <c r="A398" s="5"/>
      <c r="H398" s="5"/>
      <c r="L398" s="5"/>
    </row>
    <row r="399" spans="1:12">
      <c r="A399" s="5"/>
      <c r="H399" s="5"/>
      <c r="L399" s="5"/>
    </row>
    <row r="400" spans="1:12">
      <c r="A400" s="5"/>
      <c r="H400" s="5"/>
      <c r="L400" s="5"/>
    </row>
    <row r="401" spans="1:12">
      <c r="A401" s="5"/>
      <c r="H401" s="5"/>
      <c r="L401" s="5"/>
    </row>
    <row r="402" spans="1:12">
      <c r="A402" s="5"/>
      <c r="H402" s="5"/>
      <c r="L402" s="5"/>
    </row>
    <row r="403" spans="1:12">
      <c r="A403" s="5"/>
      <c r="H403" s="5"/>
      <c r="L403" s="5"/>
    </row>
    <row r="404" spans="1:12">
      <c r="A404" s="5"/>
      <c r="H404" s="5"/>
      <c r="L404" s="5"/>
    </row>
    <row r="405" spans="1:12">
      <c r="A405" s="5"/>
      <c r="H405" s="5"/>
      <c r="L405" s="5"/>
    </row>
    <row r="406" spans="1:12">
      <c r="A406" s="5"/>
      <c r="H406" s="5"/>
      <c r="L406" s="5"/>
    </row>
    <row r="407" spans="1:12">
      <c r="A407" s="5"/>
      <c r="H407" s="5"/>
      <c r="L407" s="5"/>
    </row>
    <row r="408" spans="1:12">
      <c r="A408" s="5"/>
      <c r="H408" s="5"/>
      <c r="L408" s="5"/>
    </row>
    <row r="409" spans="1:12">
      <c r="A409" s="5"/>
      <c r="H409" s="5"/>
      <c r="L409" s="5"/>
    </row>
    <row r="410" spans="1:12">
      <c r="A410" s="5"/>
      <c r="H410" s="5"/>
      <c r="L410" s="5"/>
    </row>
    <row r="411" spans="1:12">
      <c r="A411" s="5"/>
      <c r="H411" s="5"/>
      <c r="L411" s="5"/>
    </row>
    <row r="412" spans="1:12">
      <c r="A412" s="5"/>
      <c r="H412" s="5"/>
      <c r="L412" s="5"/>
    </row>
    <row r="413" spans="1:12">
      <c r="A413" s="5"/>
      <c r="H413" s="5"/>
      <c r="L413" s="5"/>
    </row>
    <row r="414" spans="1:12">
      <c r="A414" s="5"/>
      <c r="H414" s="5"/>
      <c r="L414" s="5"/>
    </row>
    <row r="415" spans="1:12">
      <c r="A415" s="5"/>
      <c r="H415" s="5"/>
      <c r="L415" s="5"/>
    </row>
    <row r="416" spans="1:12">
      <c r="A416" s="5"/>
      <c r="H416" s="5"/>
      <c r="L416" s="5"/>
    </row>
    <row r="417" spans="1:12">
      <c r="A417" s="5"/>
      <c r="H417" s="5"/>
      <c r="L417" s="5"/>
    </row>
    <row r="418" spans="1:12">
      <c r="A418" s="5"/>
      <c r="H418" s="5"/>
      <c r="L418" s="5"/>
    </row>
    <row r="419" spans="1:12">
      <c r="A419" s="5"/>
      <c r="H419" s="5"/>
      <c r="L419" s="5"/>
    </row>
    <row r="420" spans="1:12">
      <c r="A420" s="5"/>
      <c r="H420" s="5"/>
      <c r="L420" s="5"/>
    </row>
    <row r="421" spans="1:12">
      <c r="A421" s="5"/>
      <c r="H421" s="5"/>
      <c r="L421" s="5"/>
    </row>
    <row r="422" spans="1:12">
      <c r="A422" s="5"/>
      <c r="H422" s="5"/>
      <c r="L422" s="5"/>
    </row>
    <row r="423" spans="1:12">
      <c r="A423" s="5"/>
      <c r="H423" s="5"/>
      <c r="L423" s="5"/>
    </row>
    <row r="424" spans="1:12">
      <c r="A424" s="5"/>
      <c r="H424" s="5"/>
      <c r="L424" s="5"/>
    </row>
    <row r="425" spans="1:12">
      <c r="A425" s="5"/>
      <c r="H425" s="5"/>
      <c r="L425" s="5"/>
    </row>
    <row r="426" spans="1:12">
      <c r="A426" s="5"/>
      <c r="H426" s="5"/>
      <c r="L426" s="5"/>
    </row>
    <row r="427" spans="1:12">
      <c r="A427" s="5"/>
      <c r="H427" s="5"/>
      <c r="L427" s="5"/>
    </row>
    <row r="428" spans="1:12">
      <c r="A428" s="5"/>
      <c r="H428" s="5"/>
      <c r="L428" s="5"/>
    </row>
    <row r="429" spans="1:12">
      <c r="A429" s="5"/>
      <c r="H429" s="5"/>
      <c r="L429" s="5"/>
    </row>
    <row r="430" spans="1:12">
      <c r="A430" s="5"/>
      <c r="H430" s="5"/>
      <c r="L430" s="5"/>
    </row>
    <row r="431" spans="1:12">
      <c r="A431" s="5"/>
      <c r="H431" s="5"/>
      <c r="L431" s="5"/>
    </row>
    <row r="432" spans="1:12">
      <c r="A432" s="5"/>
      <c r="H432" s="5"/>
      <c r="L432" s="5"/>
    </row>
    <row r="433" spans="1:12">
      <c r="A433" s="5"/>
      <c r="H433" s="5"/>
      <c r="L433" s="5"/>
    </row>
    <row r="434" spans="1:12">
      <c r="A434" s="5"/>
      <c r="H434" s="5"/>
      <c r="L434" s="5"/>
    </row>
    <row r="435" spans="1:12">
      <c r="A435" s="5"/>
      <c r="H435" s="5"/>
      <c r="L435" s="5"/>
    </row>
    <row r="436" spans="1:12">
      <c r="A436" s="5"/>
      <c r="H436" s="5"/>
      <c r="L436" s="5"/>
    </row>
    <row r="437" spans="1:12">
      <c r="A437" s="5"/>
      <c r="H437" s="5"/>
      <c r="L437" s="5"/>
    </row>
    <row r="438" spans="1:12">
      <c r="A438" s="5"/>
      <c r="H438" s="5"/>
      <c r="L438" s="5"/>
    </row>
    <row r="439" spans="1:12">
      <c r="A439" s="5"/>
      <c r="H439" s="5"/>
      <c r="L439" s="5"/>
    </row>
    <row r="440" spans="1:12">
      <c r="A440" s="5"/>
      <c r="H440" s="5"/>
      <c r="L440" s="5"/>
    </row>
    <row r="441" spans="1:12">
      <c r="A441" s="5"/>
      <c r="H441" s="5"/>
      <c r="L441" s="5"/>
    </row>
    <row r="442" spans="1:12">
      <c r="A442" s="5"/>
      <c r="H442" s="5"/>
      <c r="L442" s="5"/>
    </row>
    <row r="443" spans="1:12">
      <c r="A443" s="5"/>
      <c r="H443" s="5"/>
      <c r="L443" s="5"/>
    </row>
    <row r="444" spans="1:12">
      <c r="A444" s="5"/>
      <c r="H444" s="5"/>
      <c r="L444" s="5"/>
    </row>
    <row r="445" spans="1:12">
      <c r="A445" s="5"/>
      <c r="H445" s="5"/>
      <c r="L445" s="5"/>
    </row>
    <row r="446" spans="1:12">
      <c r="A446" s="5"/>
      <c r="H446" s="5"/>
      <c r="L446" s="5"/>
    </row>
    <row r="447" spans="1:12">
      <c r="A447" s="5"/>
      <c r="H447" s="5"/>
      <c r="L447" s="5"/>
    </row>
    <row r="448" spans="1:12">
      <c r="A448" s="5"/>
      <c r="H448" s="5"/>
      <c r="L448" s="5"/>
    </row>
    <row r="449" spans="1:12">
      <c r="A449" s="5"/>
      <c r="H449" s="5"/>
      <c r="L449" s="5"/>
    </row>
    <row r="450" spans="1:12">
      <c r="A450" s="5"/>
      <c r="H450" s="5"/>
      <c r="L450" s="5"/>
    </row>
    <row r="451" spans="1:12">
      <c r="A451" s="5"/>
      <c r="H451" s="5"/>
      <c r="L451" s="5"/>
    </row>
    <row r="452" spans="1:12">
      <c r="A452" s="5"/>
      <c r="H452" s="5"/>
      <c r="L452" s="5"/>
    </row>
    <row r="453" spans="1:12">
      <c r="A453" s="5"/>
      <c r="H453" s="5"/>
      <c r="L453" s="5"/>
    </row>
    <row r="454" spans="1:12">
      <c r="A454" s="5"/>
      <c r="H454" s="5"/>
      <c r="L454" s="5"/>
    </row>
    <row r="455" spans="1:12">
      <c r="A455" s="5"/>
      <c r="H455" s="5"/>
      <c r="L455" s="5"/>
    </row>
    <row r="456" spans="1:12">
      <c r="A456" s="5"/>
      <c r="H456" s="5"/>
      <c r="L456" s="5"/>
    </row>
    <row r="457" spans="1:12">
      <c r="A457" s="5"/>
      <c r="H457" s="5"/>
      <c r="L457" s="5"/>
    </row>
    <row r="458" spans="1:12">
      <c r="A458" s="5"/>
      <c r="H458" s="5"/>
      <c r="L458" s="5"/>
    </row>
    <row r="459" spans="1:12">
      <c r="A459" s="5"/>
      <c r="H459" s="5"/>
      <c r="L459" s="5"/>
    </row>
    <row r="460" spans="1:12">
      <c r="A460" s="5"/>
      <c r="H460" s="5"/>
      <c r="L460" s="5"/>
    </row>
    <row r="461" spans="1:12">
      <c r="A461" s="5"/>
      <c r="H461" s="5"/>
      <c r="L461" s="5"/>
    </row>
    <row r="462" spans="1:12">
      <c r="A462" s="5"/>
      <c r="H462" s="5"/>
      <c r="L462" s="5"/>
    </row>
    <row r="463" spans="1:12">
      <c r="A463" s="5"/>
      <c r="H463" s="5"/>
      <c r="L463" s="5"/>
    </row>
    <row r="464" spans="1:12">
      <c r="A464" s="5"/>
      <c r="H464" s="5"/>
      <c r="L464" s="5"/>
    </row>
    <row r="465" spans="1:12">
      <c r="A465" s="5"/>
      <c r="H465" s="5"/>
      <c r="L465" s="5"/>
    </row>
    <row r="466" spans="1:12">
      <c r="A466" s="5"/>
      <c r="H466" s="5"/>
      <c r="L466" s="5"/>
    </row>
    <row r="467" spans="1:12">
      <c r="A467" s="5"/>
      <c r="H467" s="5"/>
      <c r="L467" s="5"/>
    </row>
    <row r="468" spans="1:12">
      <c r="A468" s="5"/>
      <c r="H468" s="5"/>
      <c r="L468" s="5"/>
    </row>
    <row r="469" spans="1:12">
      <c r="A469" s="5"/>
      <c r="H469" s="5"/>
      <c r="L469" s="5"/>
    </row>
    <row r="470" spans="1:12">
      <c r="A470" s="5"/>
      <c r="H470" s="5"/>
      <c r="L470" s="5"/>
    </row>
    <row r="471" spans="1:12">
      <c r="A471" s="5"/>
      <c r="H471" s="5"/>
      <c r="L471" s="5"/>
    </row>
    <row r="472" spans="1:12">
      <c r="A472" s="5"/>
      <c r="H472" s="5"/>
      <c r="L472" s="5"/>
    </row>
    <row r="473" spans="1:12">
      <c r="A473" s="5"/>
      <c r="H473" s="5"/>
      <c r="L473" s="5"/>
    </row>
    <row r="474" spans="1:12">
      <c r="A474" s="5"/>
      <c r="H474" s="5"/>
      <c r="L474" s="5"/>
    </row>
    <row r="475" spans="1:12">
      <c r="A475" s="5"/>
      <c r="H475" s="5"/>
      <c r="L475" s="5"/>
    </row>
    <row r="476" spans="1:12">
      <c r="A476" s="5"/>
      <c r="H476" s="5"/>
      <c r="L476" s="5"/>
    </row>
    <row r="477" spans="1:12">
      <c r="A477" s="5"/>
      <c r="H477" s="5"/>
      <c r="L477" s="5"/>
    </row>
    <row r="478" spans="1:12">
      <c r="A478" s="5"/>
      <c r="H478" s="5"/>
      <c r="L478" s="5"/>
    </row>
    <row r="479" spans="1:12">
      <c r="A479" s="5"/>
      <c r="H479" s="5"/>
      <c r="L479" s="5"/>
    </row>
    <row r="480" spans="1:12">
      <c r="A480" s="5"/>
      <c r="H480" s="5"/>
      <c r="L480" s="5"/>
    </row>
    <row r="481" spans="1:12">
      <c r="A481" s="5"/>
      <c r="H481" s="5"/>
      <c r="L481" s="5"/>
    </row>
    <row r="482" spans="1:12">
      <c r="A482" s="5"/>
      <c r="H482" s="5"/>
      <c r="L482" s="5"/>
    </row>
    <row r="483" spans="1:12">
      <c r="A483" s="5"/>
      <c r="H483" s="5"/>
      <c r="L483" s="5"/>
    </row>
    <row r="484" spans="1:12">
      <c r="A484" s="5"/>
      <c r="H484" s="5"/>
      <c r="L484" s="5"/>
    </row>
    <row r="485" spans="1:12">
      <c r="A485" s="5"/>
      <c r="H485" s="5"/>
      <c r="L485" s="5"/>
    </row>
    <row r="486" spans="1:12">
      <c r="A486" s="5"/>
      <c r="H486" s="5"/>
      <c r="L486" s="5"/>
    </row>
    <row r="487" spans="1:12">
      <c r="A487" s="5"/>
      <c r="H487" s="5"/>
      <c r="L487" s="5"/>
    </row>
    <row r="488" spans="1:12">
      <c r="A488" s="5"/>
      <c r="H488" s="5"/>
      <c r="L488" s="5"/>
    </row>
    <row r="489" spans="1:12">
      <c r="A489" s="5"/>
      <c r="H489" s="5"/>
      <c r="L489" s="5"/>
    </row>
    <row r="490" spans="1:12">
      <c r="A490" s="5"/>
      <c r="H490" s="5"/>
      <c r="L490" s="5"/>
    </row>
    <row r="491" spans="1:12">
      <c r="A491" s="5"/>
      <c r="H491" s="5"/>
      <c r="L491" s="5"/>
    </row>
    <row r="492" spans="1:12">
      <c r="A492" s="5"/>
      <c r="H492" s="5"/>
      <c r="L492" s="5"/>
    </row>
    <row r="493" spans="1:12">
      <c r="A493" s="5"/>
      <c r="H493" s="5"/>
      <c r="L493" s="5"/>
    </row>
    <row r="494" spans="1:12">
      <c r="A494" s="5"/>
      <c r="H494" s="5"/>
      <c r="L494" s="5"/>
    </row>
    <row r="495" spans="1:12">
      <c r="A495" s="5"/>
      <c r="H495" s="5"/>
      <c r="L495" s="5"/>
    </row>
    <row r="496" spans="1:12">
      <c r="A496" s="5"/>
      <c r="H496" s="5"/>
      <c r="L496" s="5"/>
    </row>
    <row r="497" spans="1:12">
      <c r="A497" s="5"/>
      <c r="H497" s="5"/>
      <c r="L497" s="5"/>
    </row>
    <row r="498" spans="1:12">
      <c r="A498" s="5"/>
      <c r="H498" s="5"/>
      <c r="L498" s="5"/>
    </row>
    <row r="499" spans="1:12">
      <c r="A499" s="5"/>
      <c r="H499" s="5"/>
      <c r="L499" s="5"/>
    </row>
    <row r="500" spans="1:12">
      <c r="A500" s="5"/>
      <c r="H500" s="5"/>
      <c r="L500" s="5"/>
    </row>
    <row r="501" spans="1:12">
      <c r="A501" s="5"/>
      <c r="H501" s="5"/>
      <c r="L501" s="5"/>
    </row>
    <row r="502" spans="1:12">
      <c r="A502" s="5"/>
      <c r="H502" s="5"/>
      <c r="L502" s="5"/>
    </row>
    <row r="503" spans="1:12">
      <c r="A503" s="5"/>
      <c r="H503" s="5"/>
      <c r="L503" s="5"/>
    </row>
    <row r="504" spans="1:12">
      <c r="A504" s="5"/>
      <c r="H504" s="5"/>
      <c r="L504" s="5"/>
    </row>
    <row r="505" spans="1:12">
      <c r="A505" s="5"/>
      <c r="H505" s="5"/>
      <c r="L505" s="5"/>
    </row>
    <row r="506" spans="1:12">
      <c r="A506" s="5"/>
      <c r="H506" s="5"/>
      <c r="L506" s="5"/>
    </row>
    <row r="507" spans="1:12">
      <c r="A507" s="5"/>
      <c r="H507" s="5"/>
      <c r="L507" s="5"/>
    </row>
    <row r="508" spans="1:12">
      <c r="A508" s="5"/>
      <c r="H508" s="5"/>
      <c r="L508" s="5"/>
    </row>
    <row r="509" spans="1:12">
      <c r="A509" s="5"/>
      <c r="H509" s="5"/>
      <c r="L509" s="5"/>
    </row>
    <row r="510" spans="1:12">
      <c r="A510" s="5"/>
      <c r="H510" s="5"/>
      <c r="L510" s="5"/>
    </row>
    <row r="511" spans="1:12">
      <c r="A511" s="5"/>
      <c r="H511" s="5"/>
      <c r="L511" s="5"/>
    </row>
    <row r="512" spans="1:12">
      <c r="A512" s="5"/>
      <c r="H512" s="5"/>
      <c r="L512" s="5"/>
    </row>
    <row r="513" spans="1:12">
      <c r="A513" s="5"/>
      <c r="H513" s="5"/>
      <c r="L513" s="5"/>
    </row>
    <row r="514" spans="1:12">
      <c r="A514" s="5"/>
      <c r="H514" s="5"/>
      <c r="L514" s="5"/>
    </row>
    <row r="515" spans="1:12">
      <c r="A515" s="5"/>
      <c r="H515" s="5"/>
      <c r="L515" s="5"/>
    </row>
    <row r="516" spans="1:12">
      <c r="A516" s="5"/>
      <c r="H516" s="5"/>
      <c r="L516" s="5"/>
    </row>
    <row r="517" spans="1:12">
      <c r="A517" s="5"/>
      <c r="H517" s="5"/>
      <c r="L517" s="5"/>
    </row>
    <row r="518" spans="1:12">
      <c r="A518" s="5"/>
      <c r="H518" s="5"/>
      <c r="L518" s="5"/>
    </row>
    <row r="519" spans="1:12">
      <c r="A519" s="5"/>
      <c r="H519" s="5"/>
      <c r="L519" s="5"/>
    </row>
    <row r="520" spans="1:12">
      <c r="A520" s="5"/>
      <c r="H520" s="5"/>
      <c r="L520" s="5"/>
    </row>
    <row r="521" spans="1:12">
      <c r="A521" s="5"/>
      <c r="H521" s="5"/>
      <c r="L521" s="5"/>
    </row>
    <row r="522" spans="1:12">
      <c r="A522" s="5"/>
      <c r="H522" s="5"/>
      <c r="L522" s="5"/>
    </row>
    <row r="523" spans="1:12">
      <c r="A523" s="5"/>
      <c r="H523" s="5"/>
      <c r="L523" s="5"/>
    </row>
    <row r="524" spans="1:12">
      <c r="A524" s="5"/>
      <c r="H524" s="5"/>
      <c r="L524" s="5"/>
    </row>
    <row r="525" spans="1:12">
      <c r="A525" s="5"/>
      <c r="H525" s="5"/>
      <c r="L525" s="5"/>
    </row>
    <row r="526" spans="1:12">
      <c r="A526" s="5"/>
      <c r="H526" s="5"/>
      <c r="L526" s="5"/>
    </row>
    <row r="527" spans="1:12">
      <c r="A527" s="5"/>
      <c r="H527" s="5"/>
      <c r="L527" s="5"/>
    </row>
    <row r="528" spans="1:12">
      <c r="A528" s="5"/>
      <c r="H528" s="5"/>
      <c r="L528" s="5"/>
    </row>
    <row r="529" spans="1:12">
      <c r="A529" s="5"/>
      <c r="H529" s="5"/>
      <c r="L529" s="5"/>
    </row>
    <row r="530" spans="1:12">
      <c r="A530" s="5"/>
      <c r="H530" s="5"/>
      <c r="L530" s="5"/>
    </row>
    <row r="531" spans="1:12">
      <c r="A531" s="5"/>
      <c r="H531" s="5"/>
      <c r="L531" s="5"/>
    </row>
    <row r="532" spans="1:12">
      <c r="A532" s="5"/>
      <c r="H532" s="5"/>
      <c r="L532" s="5"/>
    </row>
    <row r="533" spans="1:12">
      <c r="A533" s="5"/>
      <c r="H533" s="5"/>
      <c r="L533" s="5"/>
    </row>
    <row r="534" spans="1:12">
      <c r="A534" s="5"/>
      <c r="H534" s="5"/>
      <c r="L534" s="5"/>
    </row>
    <row r="535" spans="1:12">
      <c r="A535" s="5"/>
      <c r="H535" s="5"/>
      <c r="L535" s="5"/>
    </row>
    <row r="536" spans="1:12">
      <c r="A536" s="5"/>
      <c r="H536" s="5"/>
      <c r="L536" s="5"/>
    </row>
    <row r="537" spans="1:12">
      <c r="A537" s="5"/>
      <c r="H537" s="5"/>
      <c r="L537" s="5"/>
    </row>
    <row r="538" spans="1:12">
      <c r="A538" s="5"/>
      <c r="H538" s="5"/>
      <c r="L538" s="5"/>
    </row>
    <row r="539" spans="1:12">
      <c r="A539" s="5"/>
      <c r="H539" s="5"/>
      <c r="L539" s="5"/>
    </row>
    <row r="540" spans="1:12">
      <c r="A540" s="5"/>
      <c r="H540" s="5"/>
      <c r="L540" s="5"/>
    </row>
    <row r="541" spans="1:12">
      <c r="A541" s="5"/>
      <c r="H541" s="5"/>
      <c r="L541" s="5"/>
    </row>
    <row r="542" spans="1:12">
      <c r="A542" s="5"/>
      <c r="H542" s="5"/>
      <c r="L542" s="5"/>
    </row>
    <row r="543" spans="1:12">
      <c r="A543" s="5"/>
      <c r="H543" s="5"/>
      <c r="L543" s="5"/>
    </row>
    <row r="544" spans="1:12">
      <c r="A544" s="5"/>
      <c r="H544" s="5"/>
      <c r="L544" s="5"/>
    </row>
    <row r="545" spans="1:12">
      <c r="A545" s="5"/>
      <c r="H545" s="5"/>
      <c r="L545" s="5"/>
    </row>
    <row r="546" spans="1:12">
      <c r="A546" s="5"/>
      <c r="H546" s="5"/>
      <c r="L546" s="5"/>
    </row>
    <row r="547" spans="1:12">
      <c r="A547" s="5"/>
      <c r="H547" s="5"/>
      <c r="L547" s="5"/>
    </row>
    <row r="548" spans="1:12">
      <c r="A548" s="5"/>
      <c r="H548" s="5"/>
      <c r="L548" s="5"/>
    </row>
    <row r="549" spans="1:12">
      <c r="A549" s="5"/>
      <c r="H549" s="5"/>
      <c r="L549" s="5"/>
    </row>
    <row r="550" spans="1:12">
      <c r="A550" s="5"/>
      <c r="H550" s="5"/>
      <c r="L550" s="5"/>
    </row>
    <row r="551" spans="1:12">
      <c r="A551" s="5"/>
      <c r="H551" s="5"/>
      <c r="L551" s="5"/>
    </row>
    <row r="552" spans="1:12">
      <c r="A552" s="5"/>
      <c r="H552" s="5"/>
      <c r="L552" s="5"/>
    </row>
    <row r="553" spans="1:12">
      <c r="A553" s="5"/>
      <c r="H553" s="5"/>
      <c r="L553" s="5"/>
    </row>
    <row r="554" spans="1:12">
      <c r="A554" s="5"/>
      <c r="H554" s="5"/>
      <c r="L554" s="5"/>
    </row>
    <row r="555" spans="1:12">
      <c r="A555" s="5"/>
      <c r="H555" s="5"/>
      <c r="L555" s="5"/>
    </row>
    <row r="556" spans="1:12">
      <c r="A556" s="5"/>
      <c r="H556" s="5"/>
      <c r="L556" s="5"/>
    </row>
    <row r="557" spans="1:12">
      <c r="A557" s="5"/>
      <c r="H557" s="5"/>
      <c r="L557" s="5"/>
    </row>
    <row r="558" spans="1:12">
      <c r="A558" s="5"/>
      <c r="H558" s="5"/>
      <c r="L558" s="5"/>
    </row>
    <row r="559" spans="1:12">
      <c r="A559" s="5"/>
      <c r="H559" s="5"/>
      <c r="L559" s="5"/>
    </row>
    <row r="560" spans="1:12">
      <c r="A560" s="5"/>
      <c r="H560" s="5"/>
      <c r="L560" s="5"/>
    </row>
    <row r="561" spans="1:12">
      <c r="A561" s="5"/>
      <c r="H561" s="5"/>
      <c r="L561" s="5"/>
    </row>
    <row r="562" spans="1:12">
      <c r="A562" s="5"/>
      <c r="H562" s="5"/>
      <c r="L562" s="5"/>
    </row>
    <row r="563" spans="1:12">
      <c r="A563" s="5"/>
      <c r="H563" s="5"/>
      <c r="L563" s="5"/>
    </row>
    <row r="564" spans="1:12">
      <c r="A564" s="5"/>
      <c r="H564" s="5"/>
      <c r="L564" s="5"/>
    </row>
    <row r="565" spans="1:12">
      <c r="A565" s="5"/>
      <c r="H565" s="5"/>
      <c r="L565" s="5"/>
    </row>
    <row r="566" spans="1:12">
      <c r="A566" s="5"/>
      <c r="H566" s="5"/>
      <c r="L566" s="5"/>
    </row>
    <row r="567" spans="1:12">
      <c r="A567" s="5"/>
      <c r="H567" s="5"/>
      <c r="L567" s="5"/>
    </row>
    <row r="568" spans="1:12">
      <c r="A568" s="5"/>
      <c r="H568" s="5"/>
      <c r="L568" s="5"/>
    </row>
    <row r="569" spans="1:12">
      <c r="A569" s="5"/>
      <c r="H569" s="5"/>
      <c r="L569" s="5"/>
    </row>
    <row r="570" spans="1:12">
      <c r="A570" s="5"/>
      <c r="H570" s="5"/>
      <c r="L570" s="5"/>
    </row>
    <row r="571" spans="1:12">
      <c r="A571" s="5"/>
      <c r="H571" s="5"/>
      <c r="L571" s="5"/>
    </row>
    <row r="572" spans="1:12">
      <c r="A572" s="5"/>
      <c r="H572" s="5"/>
      <c r="L572" s="5"/>
    </row>
    <row r="573" spans="1:12">
      <c r="A573" s="5"/>
      <c r="H573" s="5"/>
      <c r="L573" s="5"/>
    </row>
    <row r="574" spans="1:12">
      <c r="A574" s="5"/>
      <c r="H574" s="5"/>
      <c r="L574" s="5"/>
    </row>
    <row r="575" spans="1:12">
      <c r="A575" s="5"/>
      <c r="H575" s="5"/>
      <c r="L575" s="5"/>
    </row>
    <row r="576" spans="1:12">
      <c r="A576" s="5"/>
      <c r="H576" s="5"/>
      <c r="L576" s="5"/>
    </row>
    <row r="577" spans="1:12">
      <c r="A577" s="5"/>
      <c r="H577" s="5"/>
      <c r="L577" s="5"/>
    </row>
    <row r="578" spans="1:12">
      <c r="A578" s="5"/>
      <c r="H578" s="5"/>
      <c r="L578" s="5"/>
    </row>
    <row r="579" spans="1:12">
      <c r="A579" s="5"/>
      <c r="H579" s="5"/>
      <c r="L579" s="5"/>
    </row>
    <row r="580" spans="1:12">
      <c r="A580" s="5"/>
      <c r="H580" s="5"/>
      <c r="L580" s="5"/>
    </row>
    <row r="581" spans="1:12">
      <c r="A581" s="5"/>
      <c r="H581" s="5"/>
      <c r="L581" s="5"/>
    </row>
    <row r="582" spans="1:12">
      <c r="A582" s="5"/>
      <c r="H582" s="5"/>
      <c r="L582" s="5"/>
    </row>
    <row r="583" spans="1:12">
      <c r="A583" s="5"/>
      <c r="H583" s="5"/>
      <c r="L583" s="5"/>
    </row>
    <row r="584" spans="1:12">
      <c r="A584" s="5"/>
      <c r="H584" s="5"/>
      <c r="L584" s="5"/>
    </row>
    <row r="585" spans="1:12">
      <c r="A585" s="5"/>
      <c r="H585" s="5"/>
      <c r="L585" s="5"/>
    </row>
    <row r="586" spans="1:12">
      <c r="A586" s="5"/>
      <c r="H586" s="5"/>
      <c r="L586" s="5"/>
    </row>
    <row r="587" spans="1:12">
      <c r="A587" s="5"/>
      <c r="H587" s="5"/>
      <c r="L587" s="5"/>
    </row>
    <row r="588" spans="1:12">
      <c r="A588" s="5"/>
      <c r="H588" s="5"/>
      <c r="L588" s="5"/>
    </row>
    <row r="589" spans="1:12">
      <c r="A589" s="5"/>
      <c r="H589" s="5"/>
      <c r="L589" s="5"/>
    </row>
    <row r="590" spans="1:12">
      <c r="A590" s="5"/>
      <c r="H590" s="5"/>
      <c r="L590" s="5"/>
    </row>
    <row r="591" spans="1:12">
      <c r="A591" s="5"/>
      <c r="H591" s="5"/>
      <c r="L591" s="5"/>
    </row>
    <row r="592" spans="1:12">
      <c r="A592" s="5"/>
      <c r="H592" s="5"/>
      <c r="L592" s="5"/>
    </row>
    <row r="593" spans="1:12">
      <c r="A593" s="5"/>
      <c r="H593" s="5"/>
      <c r="L593" s="5"/>
    </row>
    <row r="594" spans="1:12">
      <c r="A594" s="5"/>
      <c r="H594" s="5"/>
      <c r="L594" s="5"/>
    </row>
    <row r="595" spans="1:12">
      <c r="A595" s="5"/>
      <c r="H595" s="5"/>
      <c r="L595" s="5"/>
    </row>
    <row r="596" spans="1:12">
      <c r="A596" s="5"/>
      <c r="H596" s="5"/>
      <c r="L596" s="5"/>
    </row>
    <row r="597" spans="1:12">
      <c r="A597" s="5"/>
      <c r="H597" s="5"/>
      <c r="L597" s="5"/>
    </row>
    <row r="598" spans="1:12">
      <c r="A598" s="5"/>
      <c r="H598" s="5"/>
      <c r="L598" s="5"/>
    </row>
    <row r="599" spans="1:12">
      <c r="A599" s="5"/>
      <c r="H599" s="5"/>
      <c r="L599" s="5"/>
    </row>
    <row r="600" spans="1:12">
      <c r="A600" s="5"/>
      <c r="H600" s="5"/>
      <c r="L600" s="5"/>
    </row>
    <row r="601" spans="1:12">
      <c r="A601" s="5"/>
      <c r="H601" s="5"/>
      <c r="L601" s="5"/>
    </row>
    <row r="602" spans="1:12">
      <c r="A602" s="5"/>
      <c r="H602" s="5"/>
      <c r="L602" s="5"/>
    </row>
    <row r="603" spans="1:12">
      <c r="A603" s="5"/>
      <c r="H603" s="5"/>
      <c r="L603" s="5"/>
    </row>
    <row r="604" spans="1:12">
      <c r="A604" s="5"/>
      <c r="H604" s="5"/>
      <c r="L604" s="5"/>
    </row>
    <row r="605" spans="1:12">
      <c r="A605" s="5"/>
      <c r="H605" s="5"/>
      <c r="L605" s="5"/>
    </row>
    <row r="606" spans="1:12">
      <c r="A606" s="5"/>
      <c r="H606" s="5"/>
      <c r="L606" s="5"/>
    </row>
    <row r="607" spans="1:12">
      <c r="A607" s="5"/>
      <c r="H607" s="5"/>
      <c r="L607" s="5"/>
    </row>
    <row r="608" spans="1:12">
      <c r="A608" s="5"/>
      <c r="H608" s="5"/>
      <c r="L608" s="5"/>
    </row>
    <row r="609" spans="1:12">
      <c r="A609" s="5"/>
      <c r="H609" s="5"/>
      <c r="L609" s="5"/>
    </row>
    <row r="610" spans="1:12">
      <c r="A610" s="5"/>
      <c r="H610" s="5"/>
      <c r="L610" s="5"/>
    </row>
    <row r="611" spans="1:12">
      <c r="A611" s="5"/>
      <c r="H611" s="5"/>
      <c r="L611" s="5"/>
    </row>
    <row r="612" spans="1:12">
      <c r="A612" s="5"/>
      <c r="H612" s="5"/>
      <c r="L612" s="5"/>
    </row>
    <row r="613" spans="1:12">
      <c r="A613" s="5"/>
      <c r="H613" s="5"/>
      <c r="L613" s="5"/>
    </row>
    <row r="614" spans="1:12">
      <c r="A614" s="5"/>
      <c r="H614" s="5"/>
      <c r="L614" s="5"/>
    </row>
    <row r="615" spans="1:12">
      <c r="A615" s="5"/>
      <c r="H615" s="5"/>
      <c r="L615" s="5"/>
    </row>
    <row r="616" spans="1:12">
      <c r="A616" s="5"/>
      <c r="H616" s="5"/>
      <c r="L616" s="5"/>
    </row>
    <row r="617" spans="1:12">
      <c r="A617" s="5"/>
      <c r="H617" s="5"/>
      <c r="L617" s="5"/>
    </row>
    <row r="618" spans="1:12">
      <c r="A618" s="5"/>
      <c r="H618" s="5"/>
      <c r="L618" s="5"/>
    </row>
    <row r="619" spans="1:12">
      <c r="A619" s="5"/>
      <c r="H619" s="5"/>
      <c r="L619" s="5"/>
    </row>
    <row r="620" spans="1:12">
      <c r="A620" s="5"/>
      <c r="H620" s="5"/>
      <c r="L620" s="5"/>
    </row>
    <row r="621" spans="1:12">
      <c r="A621" s="5"/>
      <c r="H621" s="5"/>
      <c r="L621" s="5"/>
    </row>
    <row r="622" spans="1:12">
      <c r="A622" s="5"/>
      <c r="H622" s="5"/>
      <c r="L622" s="5"/>
    </row>
    <row r="623" spans="1:12">
      <c r="A623" s="5"/>
      <c r="H623" s="5"/>
      <c r="L623" s="5"/>
    </row>
    <row r="624" spans="1:12">
      <c r="A624" s="5"/>
      <c r="H624" s="5"/>
      <c r="L624" s="5"/>
    </row>
    <row r="625" spans="1:12">
      <c r="A625" s="5"/>
      <c r="H625" s="5"/>
      <c r="L625" s="5"/>
    </row>
    <row r="626" spans="1:12">
      <c r="A626" s="5"/>
      <c r="H626" s="5"/>
      <c r="L626" s="5"/>
    </row>
    <row r="627" spans="1:12">
      <c r="A627" s="5"/>
      <c r="H627" s="5"/>
      <c r="L627" s="5"/>
    </row>
    <row r="628" spans="1:12">
      <c r="A628" s="5"/>
      <c r="H628" s="5"/>
      <c r="L628" s="5"/>
    </row>
    <row r="629" spans="1:12">
      <c r="A629" s="5"/>
      <c r="H629" s="5"/>
      <c r="L629" s="5"/>
    </row>
    <row r="630" spans="1:12">
      <c r="A630" s="5"/>
      <c r="H630" s="5"/>
      <c r="L630" s="5"/>
    </row>
    <row r="631" spans="1:12">
      <c r="A631" s="5"/>
      <c r="H631" s="5"/>
      <c r="L631" s="5"/>
    </row>
    <row r="632" spans="1:12">
      <c r="A632" s="5"/>
      <c r="H632" s="5"/>
      <c r="L632" s="5"/>
    </row>
    <row r="633" spans="1:12">
      <c r="A633" s="5"/>
      <c r="H633" s="5"/>
      <c r="L633" s="5"/>
    </row>
    <row r="634" spans="1:12">
      <c r="A634" s="5"/>
      <c r="H634" s="5"/>
      <c r="L634" s="5"/>
    </row>
    <row r="635" spans="1:12">
      <c r="A635" s="5"/>
      <c r="H635" s="5"/>
      <c r="L635" s="5"/>
    </row>
    <row r="636" spans="1:12">
      <c r="A636" s="5"/>
      <c r="H636" s="5"/>
      <c r="L636" s="5"/>
    </row>
    <row r="637" spans="1:12">
      <c r="A637" s="5"/>
      <c r="H637" s="5"/>
      <c r="L637" s="5"/>
    </row>
    <row r="638" spans="1:12">
      <c r="A638" s="5"/>
      <c r="H638" s="5"/>
      <c r="L638" s="5"/>
    </row>
    <row r="639" spans="1:12">
      <c r="A639" s="5"/>
      <c r="H639" s="5"/>
      <c r="L639" s="5"/>
    </row>
    <row r="640" spans="1:12">
      <c r="A640" s="5"/>
      <c r="H640" s="5"/>
      <c r="L640" s="5"/>
    </row>
    <row r="641" spans="1:12">
      <c r="A641" s="5"/>
      <c r="H641" s="5"/>
      <c r="L641" s="5"/>
    </row>
    <row r="642" spans="1:12">
      <c r="A642" s="5"/>
      <c r="H642" s="5"/>
      <c r="L642" s="5"/>
    </row>
    <row r="643" spans="1:12">
      <c r="A643" s="5"/>
      <c r="H643" s="5"/>
      <c r="L643" s="5"/>
    </row>
    <row r="644" spans="1:12">
      <c r="A644" s="5"/>
      <c r="H644" s="5"/>
      <c r="L644" s="5"/>
    </row>
    <row r="645" spans="1:12">
      <c r="A645" s="5"/>
      <c r="H645" s="5"/>
      <c r="L645" s="5"/>
    </row>
    <row r="646" spans="1:12">
      <c r="A646" s="5"/>
      <c r="H646" s="5"/>
      <c r="L646" s="5"/>
    </row>
    <row r="647" spans="1:12">
      <c r="A647" s="5"/>
      <c r="H647" s="5"/>
      <c r="L647" s="5"/>
    </row>
    <row r="648" spans="1:12">
      <c r="A648" s="5"/>
      <c r="H648" s="5"/>
      <c r="L648" s="5"/>
    </row>
    <row r="649" spans="1:12">
      <c r="A649" s="5"/>
      <c r="H649" s="5"/>
      <c r="L649" s="5"/>
    </row>
    <row r="650" spans="1:12">
      <c r="A650" s="5"/>
      <c r="H650" s="5"/>
      <c r="L650" s="5"/>
    </row>
    <row r="651" spans="1:12">
      <c r="A651" s="5"/>
      <c r="H651" s="5"/>
      <c r="L651" s="5"/>
    </row>
    <row r="652" spans="1:12">
      <c r="A652" s="5"/>
      <c r="H652" s="5"/>
      <c r="L652" s="5"/>
    </row>
    <row r="653" spans="1:12">
      <c r="A653" s="5"/>
      <c r="H653" s="5"/>
      <c r="L653" s="5"/>
    </row>
    <row r="654" spans="1:12">
      <c r="A654" s="5"/>
      <c r="H654" s="5"/>
      <c r="L654" s="5"/>
    </row>
    <row r="655" spans="1:12">
      <c r="A655" s="5"/>
      <c r="H655" s="5"/>
      <c r="L655" s="5"/>
    </row>
    <row r="656" spans="1:12">
      <c r="A656" s="5"/>
      <c r="H656" s="5"/>
      <c r="L656" s="5"/>
    </row>
    <row r="657" spans="1:12">
      <c r="A657" s="5"/>
      <c r="H657" s="5"/>
      <c r="L657" s="5"/>
    </row>
    <row r="658" spans="1:12">
      <c r="A658" s="5"/>
      <c r="H658" s="5"/>
      <c r="L658" s="5"/>
    </row>
    <row r="659" spans="1:12">
      <c r="A659" s="5"/>
      <c r="H659" s="5"/>
      <c r="L659" s="5"/>
    </row>
    <row r="660" spans="1:12">
      <c r="A660" s="5"/>
      <c r="H660" s="5"/>
      <c r="L660" s="5"/>
    </row>
    <row r="661" spans="1:12">
      <c r="A661" s="5"/>
      <c r="H661" s="5"/>
      <c r="L661" s="5"/>
    </row>
    <row r="662" spans="1:12">
      <c r="A662" s="5"/>
      <c r="H662" s="5"/>
      <c r="L662" s="5"/>
    </row>
    <row r="663" spans="1:12">
      <c r="A663" s="5"/>
      <c r="H663" s="5"/>
      <c r="L663" s="5"/>
    </row>
    <row r="664" spans="1:12">
      <c r="A664" s="5"/>
      <c r="H664" s="5"/>
      <c r="L664" s="5"/>
    </row>
    <row r="665" spans="1:12">
      <c r="A665" s="5"/>
      <c r="H665" s="5"/>
      <c r="L665" s="5"/>
    </row>
    <row r="666" spans="1:12">
      <c r="A666" s="5"/>
      <c r="H666" s="5"/>
      <c r="L666" s="5"/>
    </row>
    <row r="667" spans="1:12">
      <c r="A667" s="5"/>
      <c r="H667" s="5"/>
      <c r="L667" s="5"/>
    </row>
    <row r="668" spans="1:12">
      <c r="A668" s="5"/>
      <c r="H668" s="5"/>
      <c r="L668" s="5"/>
    </row>
    <row r="669" spans="1:12">
      <c r="A669" s="5"/>
      <c r="H669" s="5"/>
      <c r="L669" s="5"/>
    </row>
    <row r="670" spans="1:12">
      <c r="A670" s="5"/>
      <c r="H670" s="5"/>
      <c r="L670" s="5"/>
    </row>
    <row r="671" spans="1:12">
      <c r="A671" s="5"/>
      <c r="H671" s="5"/>
      <c r="L671" s="5"/>
    </row>
    <row r="672" spans="1:12">
      <c r="A672" s="5"/>
      <c r="H672" s="5"/>
      <c r="L672" s="5"/>
    </row>
    <row r="673" spans="1:12">
      <c r="A673" s="5"/>
      <c r="H673" s="5"/>
      <c r="L673" s="5"/>
    </row>
    <row r="674" spans="1:12">
      <c r="A674" s="5"/>
      <c r="H674" s="5"/>
      <c r="L674" s="5"/>
    </row>
    <row r="675" spans="1:12">
      <c r="A675" s="5"/>
      <c r="H675" s="5"/>
      <c r="L675" s="5"/>
    </row>
    <row r="676" spans="1:12">
      <c r="A676" s="5"/>
      <c r="H676" s="5"/>
      <c r="L676" s="5"/>
    </row>
    <row r="677" spans="1:12">
      <c r="A677" s="5"/>
      <c r="H677" s="5"/>
      <c r="L677" s="5"/>
    </row>
    <row r="678" spans="1:12">
      <c r="A678" s="5"/>
      <c r="H678" s="5"/>
      <c r="L678" s="5"/>
    </row>
    <row r="679" spans="1:12">
      <c r="A679" s="5"/>
      <c r="H679" s="5"/>
      <c r="L679" s="5"/>
    </row>
    <row r="680" spans="1:12">
      <c r="A680" s="5"/>
      <c r="H680" s="5"/>
      <c r="L680" s="5"/>
    </row>
    <row r="681" spans="1:12">
      <c r="A681" s="5"/>
      <c r="H681" s="5"/>
      <c r="L681" s="5"/>
    </row>
    <row r="682" spans="1:12">
      <c r="A682" s="5"/>
      <c r="H682" s="5"/>
      <c r="L682" s="5"/>
    </row>
    <row r="683" spans="1:12">
      <c r="A683" s="5"/>
      <c r="H683" s="5"/>
      <c r="L683" s="5"/>
    </row>
    <row r="684" spans="1:12">
      <c r="A684" s="5"/>
      <c r="H684" s="5"/>
      <c r="L684" s="5"/>
    </row>
    <row r="685" spans="1:12">
      <c r="A685" s="5"/>
      <c r="H685" s="5"/>
      <c r="L685" s="5"/>
    </row>
    <row r="686" spans="1:12">
      <c r="A686" s="5"/>
      <c r="H686" s="5"/>
      <c r="L686" s="5"/>
    </row>
    <row r="687" spans="1:12">
      <c r="A687" s="5"/>
      <c r="H687" s="5"/>
      <c r="L687" s="5"/>
    </row>
    <row r="688" spans="1:12">
      <c r="A688" s="5"/>
      <c r="H688" s="5"/>
      <c r="L688" s="5"/>
    </row>
    <row r="689" spans="1:12">
      <c r="A689" s="5"/>
      <c r="H689" s="5"/>
      <c r="L689" s="5"/>
    </row>
    <row r="690" spans="1:12">
      <c r="A690" s="5"/>
      <c r="H690" s="5"/>
      <c r="L690" s="5"/>
    </row>
    <row r="691" spans="1:12">
      <c r="A691" s="5"/>
      <c r="H691" s="5"/>
      <c r="L691" s="5"/>
    </row>
    <row r="692" spans="1:12">
      <c r="A692" s="5"/>
      <c r="H692" s="5"/>
      <c r="L692" s="5"/>
    </row>
    <row r="693" spans="1:12">
      <c r="A693" s="5"/>
      <c r="H693" s="5"/>
      <c r="L693" s="5"/>
    </row>
    <row r="694" spans="1:12">
      <c r="A694" s="5"/>
      <c r="H694" s="5"/>
      <c r="L694" s="5"/>
    </row>
    <row r="695" spans="1:12">
      <c r="A695" s="5"/>
      <c r="H695" s="5"/>
      <c r="L695" s="5"/>
    </row>
    <row r="696" spans="1:12">
      <c r="A696" s="5"/>
      <c r="H696" s="5"/>
      <c r="L696" s="5"/>
    </row>
    <row r="697" spans="1:12">
      <c r="A697" s="5"/>
      <c r="H697" s="5"/>
      <c r="L697" s="5"/>
    </row>
    <row r="698" spans="1:12">
      <c r="A698" s="5"/>
      <c r="H698" s="5"/>
      <c r="L698" s="5"/>
    </row>
    <row r="699" spans="1:12">
      <c r="A699" s="5"/>
      <c r="H699" s="5"/>
      <c r="L699" s="5"/>
    </row>
    <row r="700" spans="1:12">
      <c r="A700" s="5"/>
      <c r="H700" s="5"/>
      <c r="L700" s="5"/>
    </row>
    <row r="701" spans="1:12">
      <c r="A701" s="5"/>
      <c r="H701" s="5"/>
      <c r="L701" s="5"/>
    </row>
    <row r="702" spans="1:12">
      <c r="A702" s="5"/>
      <c r="H702" s="5"/>
      <c r="L702" s="5"/>
    </row>
    <row r="703" spans="1:12">
      <c r="A703" s="5"/>
      <c r="H703" s="5"/>
      <c r="L703" s="5"/>
    </row>
    <row r="704" spans="1:12">
      <c r="A704" s="5"/>
      <c r="H704" s="5"/>
      <c r="L704" s="5"/>
    </row>
    <row r="705" spans="1:12">
      <c r="A705" s="5"/>
      <c r="H705" s="5"/>
      <c r="L705" s="5"/>
    </row>
    <row r="706" spans="1:12">
      <c r="A706" s="5"/>
      <c r="H706" s="5"/>
      <c r="L706" s="5"/>
    </row>
    <row r="707" spans="1:12">
      <c r="A707" s="5"/>
      <c r="H707" s="5"/>
      <c r="L707" s="5"/>
    </row>
    <row r="708" spans="1:12">
      <c r="A708" s="5"/>
      <c r="H708" s="5"/>
      <c r="L708" s="5"/>
    </row>
    <row r="709" spans="1:12">
      <c r="A709" s="5"/>
      <c r="H709" s="5"/>
      <c r="L709" s="5"/>
    </row>
    <row r="710" spans="1:12">
      <c r="A710" s="5"/>
      <c r="H710" s="5"/>
      <c r="L710" s="5"/>
    </row>
    <row r="711" spans="1:12">
      <c r="A711" s="5"/>
      <c r="H711" s="5"/>
      <c r="L711" s="5"/>
    </row>
    <row r="712" spans="1:12">
      <c r="A712" s="5"/>
      <c r="H712" s="5"/>
      <c r="L712" s="5"/>
    </row>
    <row r="713" spans="1:12">
      <c r="A713" s="5"/>
      <c r="H713" s="5"/>
      <c r="L713" s="5"/>
    </row>
    <row r="714" spans="1:12">
      <c r="A714" s="5"/>
      <c r="H714" s="5"/>
      <c r="L714" s="5"/>
    </row>
    <row r="715" spans="1:12">
      <c r="A715" s="5"/>
      <c r="H715" s="5"/>
      <c r="L715" s="5"/>
    </row>
    <row r="716" spans="1:12">
      <c r="A716" s="5"/>
      <c r="H716" s="5"/>
      <c r="L716" s="5"/>
    </row>
    <row r="717" spans="1:12">
      <c r="A717" s="5"/>
      <c r="H717" s="5"/>
      <c r="L717" s="5"/>
    </row>
    <row r="718" spans="1:12">
      <c r="A718" s="5"/>
      <c r="H718" s="5"/>
      <c r="L718" s="5"/>
    </row>
    <row r="719" spans="1:12">
      <c r="A719" s="5"/>
      <c r="H719" s="5"/>
      <c r="L719" s="5"/>
    </row>
    <row r="720" spans="1:12">
      <c r="A720" s="5"/>
      <c r="H720" s="5"/>
      <c r="L720" s="5"/>
    </row>
    <row r="721" spans="1:12">
      <c r="A721" s="5"/>
      <c r="H721" s="5"/>
      <c r="L721" s="5"/>
    </row>
    <row r="722" spans="1:12">
      <c r="A722" s="5"/>
      <c r="H722" s="5"/>
      <c r="L722" s="5"/>
    </row>
    <row r="723" spans="1:12">
      <c r="A723" s="5"/>
      <c r="H723" s="5"/>
      <c r="L723" s="5"/>
    </row>
    <row r="724" spans="1:12">
      <c r="A724" s="5"/>
      <c r="H724" s="5"/>
      <c r="L724" s="5"/>
    </row>
    <row r="725" spans="1:12">
      <c r="A725" s="5"/>
      <c r="H725" s="5"/>
      <c r="L725" s="5"/>
    </row>
    <row r="726" spans="1:12">
      <c r="A726" s="5"/>
      <c r="H726" s="5"/>
      <c r="L726" s="5"/>
    </row>
    <row r="727" spans="1:12">
      <c r="A727" s="5"/>
      <c r="H727" s="5"/>
      <c r="L727" s="5"/>
    </row>
    <row r="728" spans="1:12">
      <c r="A728" s="5"/>
      <c r="H728" s="5"/>
      <c r="L728" s="5"/>
    </row>
    <row r="729" spans="1:12">
      <c r="A729" s="5"/>
      <c r="H729" s="5"/>
      <c r="L729" s="5"/>
    </row>
    <row r="730" spans="1:12">
      <c r="A730" s="5"/>
      <c r="H730" s="5"/>
      <c r="L730" s="5"/>
    </row>
    <row r="731" spans="1:12">
      <c r="A731" s="5"/>
      <c r="H731" s="5"/>
      <c r="L731" s="5"/>
    </row>
    <row r="732" spans="1:12">
      <c r="A732" s="5"/>
      <c r="H732" s="5"/>
      <c r="L732" s="5"/>
    </row>
    <row r="733" spans="1:12">
      <c r="A733" s="5"/>
      <c r="H733" s="5"/>
      <c r="L733" s="5"/>
    </row>
    <row r="734" spans="1:12">
      <c r="A734" s="5"/>
      <c r="H734" s="5"/>
      <c r="L734" s="5"/>
    </row>
    <row r="735" spans="1:12">
      <c r="A735" s="5"/>
      <c r="H735" s="5"/>
      <c r="L735" s="5"/>
    </row>
    <row r="736" spans="1:12">
      <c r="A736" s="5"/>
      <c r="H736" s="5"/>
      <c r="L736" s="5"/>
    </row>
    <row r="737" spans="1:12">
      <c r="A737" s="5"/>
      <c r="H737" s="5"/>
      <c r="L737" s="5"/>
    </row>
    <row r="738" spans="1:12">
      <c r="A738" s="5"/>
      <c r="H738" s="5"/>
      <c r="L738" s="5"/>
    </row>
    <row r="739" spans="1:12">
      <c r="A739" s="5"/>
      <c r="H739" s="5"/>
      <c r="L739" s="5"/>
    </row>
    <row r="740" spans="1:12">
      <c r="A740" s="5"/>
      <c r="H740" s="5"/>
      <c r="L740" s="5"/>
    </row>
    <row r="741" spans="1:12">
      <c r="A741" s="5"/>
      <c r="H741" s="5"/>
      <c r="L741" s="5"/>
    </row>
    <row r="742" spans="1:12">
      <c r="A742" s="5"/>
      <c r="H742" s="5"/>
      <c r="L742" s="5"/>
    </row>
    <row r="743" spans="1:12">
      <c r="A743" s="5"/>
      <c r="H743" s="5"/>
      <c r="L743" s="5"/>
    </row>
    <row r="744" spans="1:12">
      <c r="A744" s="5"/>
      <c r="H744" s="5"/>
      <c r="L744" s="5"/>
    </row>
    <row r="745" spans="1:12">
      <c r="A745" s="5"/>
      <c r="H745" s="5"/>
      <c r="L745" s="5"/>
    </row>
    <row r="746" spans="1:12">
      <c r="A746" s="5"/>
      <c r="H746" s="5"/>
      <c r="L746" s="5"/>
    </row>
    <row r="747" spans="1:12">
      <c r="A747" s="5"/>
      <c r="H747" s="5"/>
      <c r="L747" s="5"/>
    </row>
    <row r="748" spans="1:12">
      <c r="A748" s="5"/>
      <c r="H748" s="5"/>
      <c r="L748" s="5"/>
    </row>
    <row r="749" spans="1:12">
      <c r="A749" s="5"/>
      <c r="H749" s="5"/>
      <c r="L749" s="5"/>
    </row>
    <row r="750" spans="1:12">
      <c r="A750" s="5"/>
      <c r="H750" s="5"/>
      <c r="L750" s="5"/>
    </row>
    <row r="751" spans="1:12">
      <c r="A751" s="5"/>
      <c r="H751" s="5"/>
      <c r="L751" s="5"/>
    </row>
    <row r="752" spans="1:12">
      <c r="A752" s="5"/>
      <c r="H752" s="5"/>
      <c r="L752" s="5"/>
    </row>
    <row r="753" spans="1:12">
      <c r="A753" s="5"/>
      <c r="H753" s="5"/>
      <c r="L753" s="5"/>
    </row>
    <row r="754" spans="1:12">
      <c r="A754" s="5"/>
      <c r="H754" s="5"/>
      <c r="L754" s="5"/>
    </row>
    <row r="755" spans="1:12">
      <c r="A755" s="5"/>
      <c r="H755" s="5"/>
      <c r="L755" s="5"/>
    </row>
    <row r="756" spans="1:12">
      <c r="A756" s="5"/>
      <c r="H756" s="5"/>
      <c r="L756" s="5"/>
    </row>
    <row r="757" spans="1:12">
      <c r="A757" s="5"/>
      <c r="H757" s="5"/>
      <c r="L757" s="5"/>
    </row>
    <row r="758" spans="1:12">
      <c r="A758" s="5"/>
      <c r="H758" s="5"/>
      <c r="L758" s="5"/>
    </row>
    <row r="759" spans="1:12">
      <c r="A759" s="5"/>
      <c r="H759" s="5"/>
      <c r="L759" s="5"/>
    </row>
    <row r="760" spans="1:12">
      <c r="A760" s="5"/>
      <c r="H760" s="5"/>
      <c r="L760" s="5"/>
    </row>
    <row r="761" spans="1:12">
      <c r="A761" s="5"/>
      <c r="H761" s="5"/>
      <c r="L761" s="5"/>
    </row>
    <row r="762" spans="1:12">
      <c r="A762" s="5"/>
      <c r="H762" s="5"/>
      <c r="L762" s="5"/>
    </row>
    <row r="763" spans="1:12">
      <c r="A763" s="5"/>
      <c r="H763" s="5"/>
      <c r="L763" s="5"/>
    </row>
    <row r="764" spans="1:12">
      <c r="A764" s="5"/>
      <c r="H764" s="5"/>
      <c r="L764" s="5"/>
    </row>
    <row r="765" spans="1:12">
      <c r="A765" s="5"/>
      <c r="H765" s="5"/>
      <c r="L765" s="5"/>
    </row>
    <row r="766" spans="1:12">
      <c r="A766" s="5"/>
      <c r="H766" s="5"/>
      <c r="L766" s="5"/>
    </row>
    <row r="767" spans="1:12">
      <c r="A767" s="5"/>
      <c r="H767" s="5"/>
      <c r="L767" s="5"/>
    </row>
    <row r="768" spans="1:12">
      <c r="A768" s="5"/>
      <c r="H768" s="5"/>
      <c r="L768" s="5"/>
    </row>
    <row r="769" spans="1:12">
      <c r="A769" s="5"/>
      <c r="H769" s="5"/>
      <c r="L769" s="5"/>
    </row>
    <row r="770" spans="1:12">
      <c r="A770" s="5"/>
      <c r="H770" s="5"/>
      <c r="L770" s="5"/>
    </row>
    <row r="771" spans="1:12">
      <c r="A771" s="5"/>
      <c r="H771" s="5"/>
      <c r="L771" s="5"/>
    </row>
    <row r="772" spans="1:12">
      <c r="A772" s="5"/>
      <c r="H772" s="5"/>
      <c r="L772" s="5"/>
    </row>
    <row r="773" spans="1:12">
      <c r="A773" s="5"/>
      <c r="H773" s="5"/>
      <c r="L773" s="5"/>
    </row>
    <row r="774" spans="1:12">
      <c r="A774" s="5"/>
      <c r="H774" s="5"/>
      <c r="L774" s="5"/>
    </row>
    <row r="775" spans="1:12">
      <c r="A775" s="5"/>
      <c r="H775" s="5"/>
      <c r="L775" s="5"/>
    </row>
    <row r="776" spans="1:12">
      <c r="A776" s="5"/>
      <c r="H776" s="5"/>
      <c r="L776" s="5"/>
    </row>
    <row r="777" spans="1:12">
      <c r="A777" s="5"/>
      <c r="H777" s="5"/>
      <c r="L777" s="5"/>
    </row>
    <row r="778" spans="1:12">
      <c r="A778" s="5"/>
      <c r="H778" s="5"/>
      <c r="L778" s="5"/>
    </row>
    <row r="779" spans="1:12">
      <c r="A779" s="5"/>
      <c r="H779" s="5"/>
      <c r="L779" s="5"/>
    </row>
    <row r="780" spans="1:12">
      <c r="A780" s="5"/>
      <c r="H780" s="5"/>
      <c r="L780" s="5"/>
    </row>
    <row r="781" spans="1:12">
      <c r="A781" s="5"/>
      <c r="H781" s="5"/>
      <c r="L781" s="5"/>
    </row>
    <row r="782" spans="1:12">
      <c r="A782" s="5"/>
      <c r="H782" s="5"/>
      <c r="L782" s="5"/>
    </row>
    <row r="783" spans="1:12">
      <c r="A783" s="5"/>
      <c r="H783" s="5"/>
      <c r="L783" s="5"/>
    </row>
    <row r="784" spans="1:12">
      <c r="A784" s="5"/>
      <c r="H784" s="5"/>
      <c r="L784" s="5"/>
    </row>
    <row r="785" spans="1:12">
      <c r="A785" s="5"/>
      <c r="H785" s="5"/>
      <c r="L785" s="5"/>
    </row>
    <row r="786" spans="1:12">
      <c r="A786" s="5"/>
      <c r="H786" s="5"/>
      <c r="L786" s="5"/>
    </row>
    <row r="787" spans="1:12">
      <c r="A787" s="5"/>
      <c r="H787" s="5"/>
      <c r="L787" s="5"/>
    </row>
    <row r="788" spans="1:12">
      <c r="A788" s="5"/>
      <c r="H788" s="5"/>
      <c r="L788" s="5"/>
    </row>
    <row r="789" spans="1:12">
      <c r="A789" s="5"/>
      <c r="H789" s="5"/>
      <c r="L789" s="5"/>
    </row>
    <row r="790" spans="1:12">
      <c r="A790" s="5"/>
      <c r="H790" s="5"/>
      <c r="L790" s="5"/>
    </row>
    <row r="791" spans="1:12">
      <c r="A791" s="5"/>
      <c r="H791" s="5"/>
      <c r="L791" s="5"/>
    </row>
    <row r="792" spans="1:12">
      <c r="A792" s="5"/>
      <c r="H792" s="5"/>
      <c r="L792" s="5"/>
    </row>
    <row r="793" spans="1:12">
      <c r="A793" s="5"/>
      <c r="H793" s="5"/>
      <c r="L793" s="5"/>
    </row>
    <row r="794" spans="1:12">
      <c r="A794" s="5"/>
      <c r="H794" s="5"/>
      <c r="L794" s="5"/>
    </row>
    <row r="795" spans="1:12">
      <c r="A795" s="5"/>
      <c r="H795" s="5"/>
      <c r="L795" s="5"/>
    </row>
    <row r="796" spans="1:12">
      <c r="A796" s="5"/>
      <c r="H796" s="5"/>
      <c r="L796" s="5"/>
    </row>
    <row r="797" spans="1:12">
      <c r="A797" s="5"/>
      <c r="H797" s="5"/>
      <c r="L797" s="5"/>
    </row>
    <row r="798" spans="1:12">
      <c r="A798" s="5"/>
      <c r="H798" s="5"/>
      <c r="L798" s="5"/>
    </row>
    <row r="799" spans="1:12">
      <c r="A799" s="5"/>
      <c r="H799" s="5"/>
      <c r="L799" s="5"/>
    </row>
    <row r="800" spans="1:12">
      <c r="A800" s="5"/>
      <c r="H800" s="5"/>
      <c r="L800" s="5"/>
    </row>
    <row r="801" spans="1:12">
      <c r="A801" s="5"/>
      <c r="H801" s="5"/>
      <c r="L801" s="5"/>
    </row>
    <row r="802" spans="1:12">
      <c r="A802" s="5"/>
      <c r="H802" s="5"/>
      <c r="L802" s="5"/>
    </row>
    <row r="803" spans="1:12">
      <c r="A803" s="5"/>
      <c r="H803" s="5"/>
      <c r="L803" s="5"/>
    </row>
    <row r="804" spans="1:12">
      <c r="A804" s="5"/>
      <c r="H804" s="5"/>
      <c r="L804" s="5"/>
    </row>
    <row r="805" spans="1:12">
      <c r="A805" s="5"/>
      <c r="H805" s="5"/>
      <c r="L805" s="5"/>
    </row>
    <row r="806" spans="1:12">
      <c r="A806" s="5"/>
      <c r="H806" s="5"/>
      <c r="L806" s="5"/>
    </row>
    <row r="807" spans="1:12">
      <c r="A807" s="5"/>
      <c r="H807" s="5"/>
      <c r="L807" s="5"/>
    </row>
    <row r="808" spans="1:12">
      <c r="A808" s="5"/>
      <c r="H808" s="5"/>
      <c r="L808" s="5"/>
    </row>
    <row r="809" spans="1:12">
      <c r="A809" s="5"/>
      <c r="H809" s="5"/>
      <c r="L809" s="5"/>
    </row>
    <row r="810" spans="1:12">
      <c r="A810" s="5"/>
      <c r="H810" s="5"/>
      <c r="L810" s="5"/>
    </row>
    <row r="811" spans="1:12">
      <c r="A811" s="5"/>
      <c r="H811" s="5"/>
      <c r="L811" s="5"/>
    </row>
    <row r="812" spans="1:12">
      <c r="A812" s="5"/>
      <c r="H812" s="5"/>
      <c r="L812" s="5"/>
    </row>
    <row r="813" spans="1:12">
      <c r="A813" s="5"/>
      <c r="H813" s="5"/>
      <c r="L813" s="5"/>
    </row>
    <row r="814" spans="1:12">
      <c r="A814" s="5"/>
      <c r="H814" s="5"/>
      <c r="L814" s="5"/>
    </row>
    <row r="815" spans="1:12">
      <c r="A815" s="5"/>
      <c r="H815" s="5"/>
      <c r="L815" s="5"/>
    </row>
    <row r="816" spans="1:12">
      <c r="A816" s="5"/>
      <c r="H816" s="5"/>
      <c r="L816" s="5"/>
    </row>
    <row r="817" spans="1:12">
      <c r="A817" s="5"/>
      <c r="H817" s="5"/>
      <c r="L817" s="5"/>
    </row>
    <row r="818" spans="1:12">
      <c r="A818" s="5"/>
      <c r="H818" s="5"/>
      <c r="L818" s="5"/>
    </row>
    <row r="819" spans="1:12">
      <c r="A819" s="5"/>
      <c r="H819" s="5"/>
      <c r="L819" s="5"/>
    </row>
    <row r="820" spans="1:12">
      <c r="A820" s="5"/>
      <c r="H820" s="5"/>
      <c r="L820" s="5"/>
    </row>
    <row r="821" spans="1:12">
      <c r="A821" s="5"/>
      <c r="H821" s="5"/>
      <c r="L821" s="5"/>
    </row>
    <row r="822" spans="1:12">
      <c r="A822" s="5"/>
      <c r="H822" s="5"/>
      <c r="L822" s="5"/>
    </row>
    <row r="823" spans="1:12">
      <c r="A823" s="5"/>
      <c r="H823" s="5"/>
      <c r="L823" s="5"/>
    </row>
    <row r="824" spans="1:12">
      <c r="A824" s="5"/>
      <c r="H824" s="5"/>
      <c r="L824" s="5"/>
    </row>
    <row r="825" spans="1:12">
      <c r="A825" s="5"/>
      <c r="H825" s="5"/>
      <c r="L825" s="5"/>
    </row>
    <row r="826" spans="1:12">
      <c r="A826" s="5"/>
      <c r="H826" s="5"/>
      <c r="L826" s="5"/>
    </row>
    <row r="827" spans="1:12">
      <c r="A827" s="5"/>
      <c r="H827" s="5"/>
      <c r="L827" s="5"/>
    </row>
    <row r="828" spans="1:12">
      <c r="A828" s="5"/>
      <c r="H828" s="5"/>
      <c r="L828" s="5"/>
    </row>
    <row r="829" spans="1:12">
      <c r="A829" s="5"/>
      <c r="H829" s="5"/>
      <c r="L829" s="5"/>
    </row>
    <row r="830" spans="1:12">
      <c r="A830" s="5"/>
      <c r="H830" s="5"/>
      <c r="L830" s="5"/>
    </row>
    <row r="831" spans="1:12">
      <c r="A831" s="5"/>
      <c r="H831" s="5"/>
      <c r="L831" s="5"/>
    </row>
    <row r="832" spans="1:12">
      <c r="A832" s="5"/>
      <c r="H832" s="5"/>
      <c r="L832" s="5"/>
    </row>
    <row r="833" spans="1:12">
      <c r="A833" s="5"/>
      <c r="H833" s="5"/>
      <c r="L833" s="5"/>
    </row>
    <row r="834" spans="1:12">
      <c r="A834" s="5"/>
      <c r="H834" s="5"/>
      <c r="L834" s="5"/>
    </row>
    <row r="835" spans="1:12">
      <c r="A835" s="5"/>
      <c r="H835" s="5"/>
      <c r="L835" s="5"/>
    </row>
    <row r="836" spans="1:12">
      <c r="A836" s="5"/>
      <c r="H836" s="5"/>
      <c r="L836" s="5"/>
    </row>
    <row r="837" spans="1:12">
      <c r="A837" s="5"/>
      <c r="H837" s="5"/>
      <c r="L837" s="5"/>
    </row>
    <row r="838" spans="1:12">
      <c r="A838" s="5"/>
      <c r="H838" s="5"/>
      <c r="L838" s="5"/>
    </row>
    <row r="839" spans="1:12">
      <c r="A839" s="5"/>
      <c r="H839" s="5"/>
      <c r="L839" s="5"/>
    </row>
    <row r="840" spans="1:12">
      <c r="A840" s="5"/>
      <c r="H840" s="5"/>
      <c r="L840" s="5"/>
    </row>
    <row r="841" spans="1:12">
      <c r="A841" s="5"/>
      <c r="H841" s="5"/>
      <c r="L841" s="5"/>
    </row>
    <row r="842" spans="1:12">
      <c r="A842" s="5"/>
      <c r="H842" s="5"/>
      <c r="L842" s="5"/>
    </row>
    <row r="843" spans="1:12">
      <c r="A843" s="5"/>
      <c r="H843" s="5"/>
      <c r="L843" s="5"/>
    </row>
    <row r="844" spans="1:12">
      <c r="A844" s="5"/>
      <c r="H844" s="5"/>
      <c r="L844" s="5"/>
    </row>
    <row r="845" spans="1:12">
      <c r="A845" s="5"/>
      <c r="H845" s="5"/>
      <c r="L845" s="5"/>
    </row>
    <row r="846" spans="1:12">
      <c r="A846" s="5"/>
      <c r="H846" s="5"/>
      <c r="L846" s="5"/>
    </row>
    <row r="847" spans="1:12">
      <c r="A847" s="5"/>
      <c r="H847" s="5"/>
      <c r="L847" s="5"/>
    </row>
    <row r="848" spans="1:12">
      <c r="A848" s="5"/>
      <c r="H848" s="5"/>
      <c r="L848" s="5"/>
    </row>
    <row r="849" spans="1:12">
      <c r="A849" s="5"/>
      <c r="H849" s="5"/>
      <c r="L849" s="5"/>
    </row>
    <row r="850" spans="1:12">
      <c r="A850" s="5"/>
      <c r="H850" s="5"/>
      <c r="L850" s="5"/>
    </row>
    <row r="851" spans="1:12">
      <c r="A851" s="5"/>
      <c r="H851" s="5"/>
      <c r="L851" s="5"/>
    </row>
    <row r="852" spans="1:12">
      <c r="A852" s="5"/>
      <c r="H852" s="5"/>
      <c r="L852" s="5"/>
    </row>
    <row r="853" spans="1:12">
      <c r="A853" s="5"/>
      <c r="H853" s="5"/>
      <c r="L853" s="5"/>
    </row>
    <row r="854" spans="1:12">
      <c r="A854" s="5"/>
      <c r="H854" s="5"/>
      <c r="L854" s="5"/>
    </row>
    <row r="855" spans="1:12">
      <c r="A855" s="5"/>
      <c r="H855" s="5"/>
      <c r="L855" s="5"/>
    </row>
    <row r="856" spans="1:12">
      <c r="A856" s="5"/>
      <c r="H856" s="5"/>
      <c r="L856" s="5"/>
    </row>
    <row r="857" spans="1:12">
      <c r="A857" s="5"/>
      <c r="H857" s="5"/>
      <c r="L857" s="5"/>
    </row>
    <row r="858" spans="1:12">
      <c r="A858" s="5"/>
      <c r="H858" s="5"/>
      <c r="L858" s="5"/>
    </row>
    <row r="859" spans="1:12">
      <c r="A859" s="5"/>
      <c r="H859" s="5"/>
      <c r="L859" s="5"/>
    </row>
    <row r="860" spans="1:12">
      <c r="A860" s="5"/>
      <c r="H860" s="5"/>
      <c r="L860" s="5"/>
    </row>
    <row r="861" spans="1:12">
      <c r="A861" s="5"/>
      <c r="H861" s="5"/>
      <c r="L861" s="5"/>
    </row>
    <row r="862" spans="1:12">
      <c r="A862" s="5"/>
      <c r="H862" s="5"/>
      <c r="L862" s="5"/>
    </row>
    <row r="863" spans="1:12">
      <c r="A863" s="5"/>
      <c r="H863" s="5"/>
      <c r="L863" s="5"/>
    </row>
    <row r="864" spans="1:12">
      <c r="A864" s="5"/>
      <c r="H864" s="5"/>
      <c r="L864" s="5"/>
    </row>
    <row r="865" spans="1:12">
      <c r="A865" s="5"/>
      <c r="H865" s="5"/>
      <c r="L865" s="5"/>
    </row>
    <row r="866" spans="1:12">
      <c r="A866" s="5"/>
      <c r="H866" s="5"/>
      <c r="L866" s="5"/>
    </row>
    <row r="867" spans="1:12">
      <c r="A867" s="5"/>
      <c r="H867" s="5"/>
      <c r="L867" s="5"/>
    </row>
    <row r="868" spans="1:12">
      <c r="A868" s="5"/>
      <c r="H868" s="5"/>
      <c r="L868" s="5"/>
    </row>
    <row r="869" spans="1:12">
      <c r="A869" s="5"/>
      <c r="H869" s="5"/>
      <c r="L869" s="5"/>
    </row>
    <row r="870" spans="1:12">
      <c r="A870" s="5"/>
      <c r="H870" s="5"/>
      <c r="L870" s="5"/>
    </row>
    <row r="871" spans="1:12">
      <c r="A871" s="5"/>
      <c r="H871" s="5"/>
      <c r="L871" s="5"/>
    </row>
    <row r="872" spans="1:12">
      <c r="A872" s="5"/>
      <c r="H872" s="5"/>
      <c r="L872" s="5"/>
    </row>
    <row r="873" spans="1:12">
      <c r="A873" s="5"/>
      <c r="H873" s="5"/>
      <c r="L873" s="5"/>
    </row>
    <row r="874" spans="1:12">
      <c r="A874" s="5"/>
      <c r="H874" s="5"/>
      <c r="L874" s="5"/>
    </row>
    <row r="875" spans="1:12">
      <c r="A875" s="5"/>
      <c r="H875" s="5"/>
      <c r="L875" s="5"/>
    </row>
    <row r="876" spans="1:12">
      <c r="A876" s="5"/>
      <c r="H876" s="5"/>
      <c r="L876" s="5"/>
    </row>
    <row r="877" spans="1:12">
      <c r="A877" s="5"/>
      <c r="H877" s="5"/>
      <c r="L877" s="5"/>
    </row>
    <row r="878" spans="1:12">
      <c r="A878" s="5"/>
      <c r="H878" s="5"/>
      <c r="L878" s="5"/>
    </row>
    <row r="879" spans="1:12">
      <c r="A879" s="5"/>
      <c r="H879" s="5"/>
      <c r="L879" s="5"/>
    </row>
    <row r="880" spans="1:12">
      <c r="A880" s="5"/>
      <c r="H880" s="5"/>
      <c r="L880" s="5"/>
    </row>
    <row r="881" spans="1:12">
      <c r="A881" s="5"/>
      <c r="H881" s="5"/>
      <c r="L881" s="5"/>
    </row>
    <row r="882" spans="1:12">
      <c r="A882" s="5"/>
      <c r="H882" s="5"/>
      <c r="L882" s="5"/>
    </row>
    <row r="883" spans="1:12">
      <c r="A883" s="5"/>
      <c r="H883" s="5"/>
      <c r="L883" s="5"/>
    </row>
    <row r="884" spans="1:12">
      <c r="A884" s="5"/>
      <c r="H884" s="5"/>
      <c r="L884" s="5"/>
    </row>
    <row r="885" spans="1:12">
      <c r="A885" s="5"/>
      <c r="H885" s="5"/>
      <c r="L885" s="5"/>
    </row>
    <row r="886" spans="1:12">
      <c r="A886" s="5"/>
      <c r="H886" s="5"/>
      <c r="L886" s="5"/>
    </row>
    <row r="887" spans="1:12">
      <c r="A887" s="5"/>
      <c r="H887" s="5"/>
      <c r="L887" s="5"/>
    </row>
    <row r="888" spans="1:12">
      <c r="A888" s="5"/>
      <c r="H888" s="5"/>
      <c r="L888" s="5"/>
    </row>
    <row r="889" spans="1:12">
      <c r="A889" s="5"/>
      <c r="H889" s="5"/>
      <c r="L889" s="5"/>
    </row>
    <row r="890" spans="1:12">
      <c r="A890" s="5"/>
      <c r="H890" s="5"/>
      <c r="L890" s="5"/>
    </row>
    <row r="891" spans="1:12">
      <c r="A891" s="5"/>
      <c r="H891" s="5"/>
      <c r="L891" s="5"/>
    </row>
    <row r="892" spans="1:12">
      <c r="A892" s="5"/>
      <c r="H892" s="5"/>
      <c r="L892" s="5"/>
    </row>
    <row r="893" spans="1:12">
      <c r="A893" s="5"/>
      <c r="H893" s="5"/>
      <c r="L893" s="5"/>
    </row>
    <row r="894" spans="1:12">
      <c r="A894" s="5"/>
      <c r="H894" s="5"/>
      <c r="L894" s="5"/>
    </row>
    <row r="895" spans="1:12">
      <c r="A895" s="5"/>
      <c r="H895" s="5"/>
      <c r="L895" s="5"/>
    </row>
    <row r="896" spans="1:12">
      <c r="A896" s="5"/>
      <c r="H896" s="5"/>
      <c r="L896" s="5"/>
    </row>
    <row r="897" spans="1:12">
      <c r="A897" s="5"/>
      <c r="H897" s="5"/>
      <c r="L897" s="5"/>
    </row>
    <row r="898" spans="1:12">
      <c r="A898" s="5"/>
      <c r="H898" s="5"/>
      <c r="L898" s="5"/>
    </row>
    <row r="899" spans="1:12">
      <c r="A899" s="5"/>
      <c r="H899" s="5"/>
      <c r="L899" s="5"/>
    </row>
    <row r="900" spans="1:12">
      <c r="A900" s="5"/>
      <c r="H900" s="5"/>
      <c r="L900" s="5"/>
    </row>
    <row r="901" spans="1:12">
      <c r="A901" s="5"/>
      <c r="H901" s="5"/>
      <c r="L901" s="5"/>
    </row>
    <row r="902" spans="1:12">
      <c r="A902" s="5"/>
      <c r="H902" s="5"/>
      <c r="L902" s="5"/>
    </row>
    <row r="903" spans="1:12">
      <c r="A903" s="5"/>
      <c r="H903" s="5"/>
      <c r="L903" s="5"/>
    </row>
    <row r="904" spans="1:12">
      <c r="A904" s="5"/>
      <c r="H904" s="5"/>
      <c r="L904" s="5"/>
    </row>
    <row r="905" spans="1:12">
      <c r="A905" s="5"/>
      <c r="H905" s="5"/>
      <c r="L905" s="5"/>
    </row>
    <row r="906" spans="1:12">
      <c r="A906" s="5"/>
      <c r="H906" s="5"/>
      <c r="L906" s="5"/>
    </row>
    <row r="907" spans="1:12">
      <c r="A907" s="5"/>
      <c r="H907" s="5"/>
      <c r="L907" s="5"/>
    </row>
    <row r="908" spans="1:12">
      <c r="A908" s="5"/>
      <c r="H908" s="5"/>
      <c r="L908" s="5"/>
    </row>
    <row r="909" spans="1:12">
      <c r="A909" s="5"/>
      <c r="H909" s="5"/>
      <c r="L909" s="5"/>
    </row>
    <row r="910" spans="1:12">
      <c r="A910" s="5"/>
      <c r="H910" s="5"/>
      <c r="L910" s="5"/>
    </row>
    <row r="911" spans="1:12">
      <c r="A911" s="5"/>
      <c r="H911" s="5"/>
      <c r="L911" s="5"/>
    </row>
    <row r="912" spans="1:12">
      <c r="A912" s="5"/>
      <c r="H912" s="5"/>
      <c r="L912" s="5"/>
    </row>
    <row r="913" spans="1:12">
      <c r="A913" s="5"/>
      <c r="H913" s="5"/>
      <c r="L913" s="5"/>
    </row>
    <row r="914" spans="1:12">
      <c r="A914" s="5"/>
      <c r="H914" s="5"/>
      <c r="L914" s="5"/>
    </row>
    <row r="915" spans="1:12">
      <c r="A915" s="5"/>
      <c r="H915" s="5"/>
      <c r="L915" s="5"/>
    </row>
    <row r="916" spans="1:12">
      <c r="A916" s="5"/>
      <c r="H916" s="5"/>
      <c r="L916" s="5"/>
    </row>
    <row r="917" spans="1:12">
      <c r="A917" s="5"/>
      <c r="H917" s="5"/>
      <c r="L917" s="5"/>
    </row>
    <row r="918" spans="1:12">
      <c r="A918" s="5"/>
      <c r="H918" s="5"/>
      <c r="L918" s="5"/>
    </row>
    <row r="919" spans="1:12">
      <c r="A919" s="5"/>
      <c r="H919" s="5"/>
      <c r="L919" s="5"/>
    </row>
    <row r="920" spans="1:12">
      <c r="A920" s="5"/>
      <c r="H920" s="5"/>
      <c r="L920" s="5"/>
    </row>
    <row r="921" spans="1:12">
      <c r="A921" s="5"/>
      <c r="H921" s="5"/>
      <c r="L921" s="5"/>
    </row>
    <row r="922" spans="1:12">
      <c r="A922" s="5"/>
      <c r="H922" s="5"/>
      <c r="L922" s="5"/>
    </row>
    <row r="923" spans="1:12">
      <c r="A923" s="5"/>
      <c r="H923" s="5"/>
      <c r="L923" s="5"/>
    </row>
    <row r="924" spans="1:12">
      <c r="A924" s="5"/>
      <c r="H924" s="5"/>
      <c r="L924" s="5"/>
    </row>
    <row r="925" spans="1:12">
      <c r="A925" s="5"/>
      <c r="H925" s="5"/>
      <c r="L925" s="5"/>
    </row>
    <row r="926" spans="1:12">
      <c r="A926" s="5"/>
      <c r="H926" s="5"/>
      <c r="L926" s="5"/>
    </row>
    <row r="927" spans="1:12">
      <c r="A927" s="5"/>
      <c r="H927" s="5"/>
      <c r="L927" s="5"/>
    </row>
    <row r="928" spans="1:12">
      <c r="A928" s="5"/>
      <c r="H928" s="5"/>
      <c r="L928" s="5"/>
    </row>
    <row r="929" spans="1:12">
      <c r="A929" s="5"/>
      <c r="H929" s="5"/>
      <c r="L929" s="5"/>
    </row>
    <row r="930" spans="1:12">
      <c r="A930" s="5"/>
      <c r="H930" s="5"/>
      <c r="L930" s="5"/>
    </row>
    <row r="931" spans="1:12">
      <c r="A931" s="5"/>
      <c r="H931" s="5"/>
      <c r="L931" s="5"/>
    </row>
    <row r="932" spans="1:12">
      <c r="A932" s="5"/>
      <c r="H932" s="5"/>
      <c r="L932" s="5"/>
    </row>
    <row r="933" spans="1:12">
      <c r="A933" s="5"/>
      <c r="H933" s="5"/>
      <c r="L933" s="5"/>
    </row>
    <row r="934" spans="1:12">
      <c r="A934" s="5"/>
      <c r="H934" s="5"/>
      <c r="L934" s="5"/>
    </row>
    <row r="935" spans="1:12">
      <c r="A935" s="5"/>
      <c r="H935" s="5"/>
      <c r="L935" s="5"/>
    </row>
    <row r="936" spans="1:12">
      <c r="A936" s="5"/>
      <c r="H936" s="5"/>
      <c r="L936" s="5"/>
    </row>
    <row r="937" spans="1:12">
      <c r="A937" s="5"/>
      <c r="H937" s="5"/>
      <c r="L937" s="5"/>
    </row>
    <row r="938" spans="1:12">
      <c r="A938" s="5"/>
      <c r="H938" s="5"/>
      <c r="L938" s="5"/>
    </row>
    <row r="939" spans="1:12">
      <c r="A939" s="5"/>
      <c r="H939" s="5"/>
      <c r="L939" s="5"/>
    </row>
    <row r="940" spans="1:12">
      <c r="A940" s="5"/>
      <c r="H940" s="5"/>
      <c r="L940" s="5"/>
    </row>
    <row r="941" spans="1:12">
      <c r="A941" s="5"/>
      <c r="H941" s="5"/>
      <c r="L941" s="5"/>
    </row>
    <row r="942" spans="1:12">
      <c r="A942" s="5"/>
      <c r="H942" s="5"/>
      <c r="L942" s="5"/>
    </row>
    <row r="943" spans="1:12">
      <c r="A943" s="5"/>
      <c r="H943" s="5"/>
      <c r="L943" s="5"/>
    </row>
    <row r="944" spans="1:12">
      <c r="A944" s="5"/>
      <c r="H944" s="5"/>
      <c r="L944" s="5"/>
    </row>
    <row r="945" spans="1:12">
      <c r="A945" s="5"/>
      <c r="H945" s="5"/>
      <c r="L945" s="5"/>
    </row>
    <row r="946" spans="1:12">
      <c r="A946" s="5"/>
      <c r="H946" s="5"/>
      <c r="L946" s="5"/>
    </row>
    <row r="947" spans="1:12">
      <c r="A947" s="5"/>
      <c r="H947" s="5"/>
      <c r="L947" s="5"/>
    </row>
    <row r="948" spans="1:12">
      <c r="A948" s="5"/>
      <c r="H948" s="5"/>
      <c r="L948" s="5"/>
    </row>
    <row r="949" spans="1:12">
      <c r="A949" s="5"/>
      <c r="H949" s="5"/>
      <c r="L949" s="5"/>
    </row>
    <row r="950" spans="1:12">
      <c r="A950" s="5"/>
      <c r="H950" s="5"/>
      <c r="L950" s="5"/>
    </row>
    <row r="951" spans="1:12">
      <c r="A951" s="5"/>
      <c r="H951" s="5"/>
      <c r="L951" s="5"/>
    </row>
    <row r="952" spans="1:12">
      <c r="A952" s="5"/>
      <c r="H952" s="5"/>
      <c r="L952" s="5"/>
    </row>
    <row r="953" spans="1:12">
      <c r="A953" s="5"/>
      <c r="H953" s="5"/>
      <c r="L953" s="5"/>
    </row>
    <row r="954" spans="1:12">
      <c r="A954" s="5"/>
      <c r="H954" s="5"/>
      <c r="L954" s="5"/>
    </row>
    <row r="955" spans="1:12">
      <c r="A955" s="5"/>
      <c r="H955" s="5"/>
      <c r="L955" s="5"/>
    </row>
    <row r="956" spans="1:12">
      <c r="A956" s="5"/>
      <c r="H956" s="5"/>
      <c r="L956" s="5"/>
    </row>
    <row r="957" spans="1:12">
      <c r="A957" s="5"/>
      <c r="H957" s="5"/>
      <c r="L957" s="5"/>
    </row>
    <row r="958" spans="1:12">
      <c r="A958" s="5"/>
      <c r="H958" s="5"/>
      <c r="L958" s="5"/>
    </row>
    <row r="959" spans="1:12">
      <c r="A959" s="5"/>
      <c r="H959" s="5"/>
      <c r="L959" s="5"/>
    </row>
    <row r="960" spans="1:12">
      <c r="A960" s="5"/>
      <c r="H960" s="5"/>
      <c r="L960" s="5"/>
    </row>
    <row r="961" spans="1:12">
      <c r="A961" s="5"/>
      <c r="H961" s="5"/>
      <c r="L961" s="5"/>
    </row>
    <row r="962" spans="1:12">
      <c r="A962" s="5"/>
      <c r="H962" s="5"/>
      <c r="L962" s="5"/>
    </row>
    <row r="963" spans="1:12">
      <c r="A963" s="5"/>
      <c r="H963" s="5"/>
      <c r="L963" s="5"/>
    </row>
    <row r="964" spans="1:12">
      <c r="A964" s="5"/>
      <c r="H964" s="5"/>
      <c r="L964" s="5"/>
    </row>
    <row r="965" spans="1:12">
      <c r="A965" s="5"/>
      <c r="H965" s="5"/>
      <c r="L965" s="5"/>
    </row>
    <row r="966" spans="1:12">
      <c r="A966" s="5"/>
      <c r="H966" s="5"/>
      <c r="L966" s="5"/>
    </row>
    <row r="967" spans="1:12">
      <c r="A967" s="5"/>
      <c r="H967" s="5"/>
      <c r="L967" s="5"/>
    </row>
    <row r="968" spans="1:12">
      <c r="A968" s="5"/>
      <c r="H968" s="5"/>
      <c r="L968" s="5"/>
    </row>
    <row r="969" spans="1:12">
      <c r="A969" s="5"/>
      <c r="H969" s="5"/>
      <c r="L969" s="5"/>
    </row>
    <row r="970" spans="1:12">
      <c r="A970" s="5"/>
      <c r="H970" s="5"/>
      <c r="L970" s="5"/>
    </row>
    <row r="971" spans="1:12">
      <c r="A971" s="5"/>
      <c r="H971" s="5"/>
      <c r="L971" s="5"/>
    </row>
    <row r="972" spans="1:12">
      <c r="A972" s="5"/>
      <c r="H972" s="5"/>
      <c r="L972" s="5"/>
    </row>
    <row r="973" spans="1:12">
      <c r="A973" s="5"/>
      <c r="H973" s="5"/>
      <c r="L973" s="5"/>
    </row>
    <row r="974" spans="1:12">
      <c r="A974" s="5"/>
      <c r="H974" s="5"/>
      <c r="L974" s="5"/>
    </row>
    <row r="975" spans="1:12">
      <c r="A975" s="5"/>
      <c r="H975" s="5"/>
      <c r="L975" s="5"/>
    </row>
    <row r="976" spans="1:12">
      <c r="A976" s="5"/>
      <c r="H976" s="5"/>
      <c r="L976" s="5"/>
    </row>
    <row r="977" spans="1:12">
      <c r="A977" s="5"/>
      <c r="H977" s="5"/>
      <c r="L977" s="5"/>
    </row>
    <row r="978" spans="1:12">
      <c r="A978" s="5"/>
      <c r="H978" s="5"/>
      <c r="L978" s="5"/>
    </row>
    <row r="979" spans="1:12">
      <c r="A979" s="5"/>
      <c r="H979" s="5"/>
      <c r="L979" s="5"/>
    </row>
    <row r="980" spans="1:12">
      <c r="A980" s="5"/>
      <c r="H980" s="5"/>
      <c r="L980" s="5"/>
    </row>
    <row r="981" spans="1:12">
      <c r="A981" s="5"/>
      <c r="H981" s="5"/>
      <c r="L981" s="5"/>
    </row>
    <row r="982" spans="1:12">
      <c r="A982" s="5"/>
      <c r="H982" s="5"/>
      <c r="L982" s="5"/>
    </row>
    <row r="983" spans="1:12">
      <c r="A983" s="5"/>
      <c r="H983" s="5"/>
      <c r="L983" s="5"/>
    </row>
    <row r="984" spans="1:12">
      <c r="A984" s="5"/>
      <c r="H984" s="5"/>
      <c r="L984" s="5"/>
    </row>
    <row r="985" spans="1:12">
      <c r="A985" s="5"/>
      <c r="H985" s="5"/>
      <c r="L985" s="5"/>
    </row>
    <row r="986" spans="1:12">
      <c r="A986" s="5"/>
      <c r="H986" s="5"/>
      <c r="L986" s="5"/>
    </row>
    <row r="987" spans="1:12">
      <c r="A987" s="5"/>
      <c r="H987" s="5"/>
      <c r="L987" s="5"/>
    </row>
    <row r="988" spans="1:12">
      <c r="A988" s="5"/>
      <c r="H988" s="5"/>
      <c r="L988" s="5"/>
    </row>
    <row r="989" spans="1:12">
      <c r="A989" s="5"/>
      <c r="H989" s="5"/>
      <c r="L989" s="5"/>
    </row>
    <row r="990" spans="1:12">
      <c r="A990" s="5"/>
      <c r="H990" s="5"/>
      <c r="L990" s="5"/>
    </row>
    <row r="991" spans="1:12">
      <c r="A991" s="5"/>
      <c r="H991" s="5"/>
      <c r="L991" s="5"/>
    </row>
    <row r="992" spans="1:12">
      <c r="A992" s="5"/>
      <c r="H992" s="5"/>
      <c r="L992" s="5"/>
    </row>
    <row r="993" spans="1:12">
      <c r="A993" s="5"/>
      <c r="H993" s="5"/>
      <c r="L993" s="5"/>
    </row>
    <row r="994" spans="1:12">
      <c r="A994" s="5"/>
      <c r="H994" s="5"/>
      <c r="L994" s="5"/>
    </row>
    <row r="995" spans="1:12">
      <c r="A995" s="5"/>
      <c r="H995" s="5"/>
      <c r="L995" s="5"/>
    </row>
    <row r="996" spans="1:12">
      <c r="A996" s="5"/>
      <c r="H996" s="5"/>
      <c r="L996" s="5"/>
    </row>
    <row r="997" spans="1:12">
      <c r="A997" s="5"/>
      <c r="H997" s="5"/>
      <c r="L997" s="5"/>
    </row>
    <row r="998" spans="1:12">
      <c r="A998" s="5"/>
      <c r="H998" s="5"/>
      <c r="L998" s="5"/>
    </row>
    <row r="999" spans="1:12">
      <c r="A999" s="5"/>
      <c r="H999" s="5"/>
      <c r="L999" s="5"/>
    </row>
    <row r="1000" spans="1:12">
      <c r="A1000" s="5"/>
      <c r="H1000" s="5"/>
      <c r="L1000" s="5"/>
    </row>
    <row r="1001" spans="1:12">
      <c r="A1001" s="5"/>
      <c r="H1001" s="5"/>
      <c r="L1001" s="5"/>
    </row>
    <row r="1002" spans="1:12">
      <c r="A1002" s="5"/>
      <c r="H1002" s="5"/>
      <c r="L1002" s="5"/>
    </row>
    <row r="1003" spans="1:12">
      <c r="A1003" s="5"/>
      <c r="H1003" s="5"/>
      <c r="L1003" s="5"/>
    </row>
    <row r="1004" spans="1:12">
      <c r="A1004" s="5"/>
      <c r="H1004" s="5"/>
      <c r="L1004" s="5"/>
    </row>
    <row r="1005" spans="1:12">
      <c r="A1005" s="5"/>
      <c r="H1005" s="5"/>
      <c r="L1005" s="5"/>
    </row>
    <row r="1006" spans="1:12">
      <c r="A1006" s="5"/>
      <c r="H1006" s="5"/>
      <c r="L1006" s="5"/>
    </row>
    <row r="1007" spans="1:12">
      <c r="A1007" s="5"/>
      <c r="H1007" s="5"/>
      <c r="L1007" s="5"/>
    </row>
    <row r="1008" spans="1:12">
      <c r="A1008" s="5"/>
      <c r="H1008" s="5"/>
      <c r="L1008" s="5"/>
    </row>
    <row r="1009" spans="1:12">
      <c r="A1009" s="5"/>
      <c r="H1009" s="5"/>
      <c r="L1009" s="5"/>
    </row>
    <row r="1010" spans="1:12">
      <c r="A1010" s="5"/>
      <c r="H1010" s="5"/>
      <c r="L1010" s="5"/>
    </row>
    <row r="1011" spans="1:12">
      <c r="A1011" s="5"/>
      <c r="H1011" s="5"/>
      <c r="L1011" s="5"/>
    </row>
    <row r="1012" spans="1:12">
      <c r="A1012" s="5"/>
      <c r="H1012" s="5"/>
      <c r="L1012" s="5"/>
    </row>
    <row r="1013" spans="1:12">
      <c r="A1013" s="5"/>
      <c r="H1013" s="5"/>
      <c r="L1013" s="5"/>
    </row>
    <row r="1014" spans="1:12">
      <c r="A1014" s="5"/>
      <c r="H1014" s="5"/>
      <c r="L1014" s="5"/>
    </row>
  </sheetData>
  <mergeCells count="13">
    <mergeCell ref="P3:Q3"/>
    <mergeCell ref="R3:S3"/>
    <mergeCell ref="A1:E2"/>
    <mergeCell ref="F3:G3"/>
    <mergeCell ref="H3:I3"/>
    <mergeCell ref="J3:K3"/>
    <mergeCell ref="L3:M3"/>
    <mergeCell ref="N3:O3"/>
    <mergeCell ref="T3:U3"/>
    <mergeCell ref="V3:W3"/>
    <mergeCell ref="X3:Y3"/>
    <mergeCell ref="Z3:AA3"/>
    <mergeCell ref="AB3:AC3"/>
  </mergeCells>
  <hyperlinks>
    <hyperlink ref="A1" r:id="rId1" xr:uid="{E1FEAD1E-EBC2-49F6-9DF8-0F14ED8DEE0C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B7B7B7"/>
    <outlinePr summaryBelow="0" summaryRight="0"/>
  </sheetPr>
  <dimension ref="A2:C15"/>
  <sheetViews>
    <sheetView workbookViewId="0">
      <selection activeCell="A9" sqref="A9"/>
    </sheetView>
  </sheetViews>
  <sheetFormatPr baseColWidth="10" defaultColWidth="17.28515625" defaultRowHeight="15" customHeight="1"/>
  <cols>
    <col min="1" max="1" width="18.7109375" customWidth="1"/>
    <col min="2" max="2" width="22.28515625" customWidth="1"/>
    <col min="3" max="3" width="16.42578125" customWidth="1"/>
  </cols>
  <sheetData>
    <row r="2" spans="1:3">
      <c r="A2" s="4" t="s">
        <v>11</v>
      </c>
      <c r="B2" s="4" t="s">
        <v>12</v>
      </c>
      <c r="C2" s="4" t="s">
        <v>13</v>
      </c>
    </row>
    <row r="3" spans="1:3">
      <c r="A3" t="s">
        <v>27</v>
      </c>
      <c r="B3" s="80" t="s">
        <v>38</v>
      </c>
      <c r="C3" s="81" t="s">
        <v>46</v>
      </c>
    </row>
    <row r="4" spans="1:3">
      <c r="A4" s="80" t="s">
        <v>28</v>
      </c>
      <c r="B4" s="80" t="s">
        <v>39</v>
      </c>
      <c r="C4" s="80" t="s">
        <v>47</v>
      </c>
    </row>
    <row r="5" spans="1:3">
      <c r="A5" s="81" t="s">
        <v>31</v>
      </c>
      <c r="B5" s="81" t="s">
        <v>40</v>
      </c>
      <c r="C5" s="81" t="s">
        <v>48</v>
      </c>
    </row>
    <row r="6" spans="1:3">
      <c r="A6" t="s">
        <v>3</v>
      </c>
      <c r="B6" s="81" t="s">
        <v>41</v>
      </c>
      <c r="C6" s="81" t="s">
        <v>49</v>
      </c>
    </row>
    <row r="7" spans="1:3">
      <c r="A7" s="81" t="s">
        <v>29</v>
      </c>
      <c r="B7" s="80" t="s">
        <v>42</v>
      </c>
      <c r="C7" s="81" t="s">
        <v>50</v>
      </c>
    </row>
    <row r="8" spans="1:3">
      <c r="A8" s="81" t="s">
        <v>54</v>
      </c>
      <c r="B8" s="81" t="s">
        <v>43</v>
      </c>
      <c r="C8" s="81" t="s">
        <v>14</v>
      </c>
    </row>
    <row r="9" spans="1:3">
      <c r="A9" s="81" t="s">
        <v>30</v>
      </c>
      <c r="B9" s="80" t="s">
        <v>44</v>
      </c>
      <c r="C9" s="81" t="s">
        <v>51</v>
      </c>
    </row>
    <row r="10" spans="1:3">
      <c r="A10" s="81" t="s">
        <v>32</v>
      </c>
      <c r="B10" s="8" t="s">
        <v>15</v>
      </c>
      <c r="C10" s="81" t="s">
        <v>52</v>
      </c>
    </row>
    <row r="11" spans="1:3">
      <c r="A11" s="81" t="s">
        <v>33</v>
      </c>
      <c r="B11" s="8" t="s">
        <v>16</v>
      </c>
      <c r="C11" s="80" t="s">
        <v>53</v>
      </c>
    </row>
    <row r="12" spans="1:3">
      <c r="A12" s="81" t="s">
        <v>34</v>
      </c>
      <c r="B12" s="80" t="s">
        <v>45</v>
      </c>
    </row>
    <row r="13" spans="1:3">
      <c r="A13" s="80" t="s">
        <v>35</v>
      </c>
    </row>
    <row r="14" spans="1:3">
      <c r="A14" s="80" t="s">
        <v>36</v>
      </c>
    </row>
    <row r="15" spans="1:3">
      <c r="A15" s="80" t="s">
        <v>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B7B7B7"/>
    <outlinePr summaryBelow="0" summaryRight="0"/>
  </sheetPr>
  <dimension ref="A1:I16"/>
  <sheetViews>
    <sheetView workbookViewId="0">
      <selection activeCell="C7" sqref="C7"/>
    </sheetView>
  </sheetViews>
  <sheetFormatPr baseColWidth="10" defaultColWidth="17.28515625" defaultRowHeight="15" customHeight="1"/>
  <cols>
    <col min="1" max="1" width="32.5703125" customWidth="1"/>
    <col min="2" max="2" width="21.7109375" customWidth="1"/>
    <col min="3" max="3" width="49.85546875" customWidth="1"/>
  </cols>
  <sheetData>
    <row r="1" spans="1:9">
      <c r="A1" s="59"/>
      <c r="B1" s="59"/>
      <c r="C1" s="59"/>
      <c r="D1" s="59"/>
      <c r="E1" s="73"/>
      <c r="F1" s="70"/>
      <c r="G1" s="70"/>
      <c r="H1" s="70"/>
      <c r="I1" s="70"/>
    </row>
    <row r="2" spans="1:9">
      <c r="A2" s="60" t="s">
        <v>17</v>
      </c>
      <c r="B2" s="109" t="s">
        <v>88</v>
      </c>
      <c r="C2" s="59"/>
      <c r="D2" s="59"/>
      <c r="E2" s="74" t="str">
        <f>HYPERLINK("http://www.exrx.net/Calculators/OneRepMax.html","Sourced from ExRx")</f>
        <v>Sourced from ExRx</v>
      </c>
      <c r="F2" s="70"/>
      <c r="G2" s="70"/>
      <c r="H2" s="70"/>
      <c r="I2" s="70"/>
    </row>
    <row r="3" spans="1:9">
      <c r="A3" s="108" t="s">
        <v>87</v>
      </c>
      <c r="B3" s="61">
        <v>150</v>
      </c>
      <c r="C3" s="59"/>
      <c r="D3" s="59"/>
      <c r="E3" s="62" t="s">
        <v>8</v>
      </c>
      <c r="F3" s="62" t="s">
        <v>18</v>
      </c>
      <c r="G3" s="62" t="s">
        <v>19</v>
      </c>
      <c r="H3" s="62" t="s">
        <v>20</v>
      </c>
      <c r="I3" s="62" t="s">
        <v>21</v>
      </c>
    </row>
    <row r="4" spans="1:9">
      <c r="A4" s="108" t="s">
        <v>86</v>
      </c>
      <c r="B4" s="61">
        <v>5</v>
      </c>
      <c r="C4" s="110" t="s">
        <v>89</v>
      </c>
      <c r="D4" s="59"/>
      <c r="E4" s="63">
        <v>1</v>
      </c>
      <c r="F4" s="64">
        <v>100</v>
      </c>
      <c r="G4" s="64">
        <v>100</v>
      </c>
      <c r="H4" s="64">
        <v>100</v>
      </c>
      <c r="I4" s="64">
        <f t="shared" ref="I4:I9" si="0">SUM(F4:H4)/3</f>
        <v>100</v>
      </c>
    </row>
    <row r="5" spans="1:9" ht="15.75" thickBot="1">
      <c r="A5" s="59"/>
      <c r="B5" s="59"/>
      <c r="C5" s="59"/>
      <c r="D5" s="59"/>
      <c r="E5" s="63">
        <v>2</v>
      </c>
      <c r="F5" s="64">
        <v>95</v>
      </c>
      <c r="G5" s="64">
        <v>95</v>
      </c>
      <c r="H5" s="64">
        <v>92</v>
      </c>
      <c r="I5" s="64">
        <f t="shared" si="0"/>
        <v>94</v>
      </c>
    </row>
    <row r="6" spans="1:9" ht="36" customHeight="1" thickBot="1">
      <c r="A6" s="111" t="s">
        <v>85</v>
      </c>
      <c r="B6" s="112">
        <f>B3/F16</f>
        <v>174.41860465116278</v>
      </c>
      <c r="D6" s="59"/>
      <c r="E6" s="63">
        <v>3</v>
      </c>
      <c r="F6" s="64">
        <v>90</v>
      </c>
      <c r="G6" s="64">
        <v>93</v>
      </c>
      <c r="H6" s="64">
        <v>90</v>
      </c>
      <c r="I6" s="64">
        <f t="shared" si="0"/>
        <v>91</v>
      </c>
    </row>
    <row r="7" spans="1:9">
      <c r="A7" s="59"/>
      <c r="B7" s="59"/>
      <c r="C7" s="59"/>
      <c r="D7" s="59"/>
      <c r="E7" s="63">
        <v>4</v>
      </c>
      <c r="F7" s="64">
        <v>88</v>
      </c>
      <c r="G7" s="64">
        <v>90</v>
      </c>
      <c r="H7" s="64">
        <v>87</v>
      </c>
      <c r="I7" s="64">
        <f t="shared" si="0"/>
        <v>88.333333333333329</v>
      </c>
    </row>
    <row r="8" spans="1:9">
      <c r="A8" s="59"/>
      <c r="B8" s="59"/>
      <c r="C8" s="59"/>
      <c r="D8" s="59"/>
      <c r="E8" s="63">
        <v>5</v>
      </c>
      <c r="F8" s="64">
        <v>86</v>
      </c>
      <c r="G8" s="64">
        <v>87</v>
      </c>
      <c r="H8" s="64">
        <v>85</v>
      </c>
      <c r="I8" s="64">
        <f t="shared" si="0"/>
        <v>86</v>
      </c>
    </row>
    <row r="9" spans="1:9">
      <c r="A9" s="59"/>
      <c r="B9" s="59"/>
      <c r="C9" s="59"/>
      <c r="D9" s="59"/>
      <c r="E9" s="63">
        <v>6</v>
      </c>
      <c r="F9" s="64">
        <v>83</v>
      </c>
      <c r="G9" s="64">
        <v>85</v>
      </c>
      <c r="H9" s="64">
        <v>82</v>
      </c>
      <c r="I9" s="64">
        <f t="shared" si="0"/>
        <v>83.333333333333329</v>
      </c>
    </row>
    <row r="10" spans="1:9">
      <c r="A10" s="59"/>
      <c r="B10" s="59"/>
      <c r="C10" s="59"/>
      <c r="D10" s="59"/>
      <c r="E10" s="63">
        <v>7</v>
      </c>
      <c r="F10" s="64">
        <v>80</v>
      </c>
      <c r="G10" s="64">
        <v>83</v>
      </c>
      <c r="H10" s="65"/>
      <c r="I10" s="64">
        <f>SUM(F10:H10)/2</f>
        <v>81.5</v>
      </c>
    </row>
    <row r="11" spans="1:9">
      <c r="A11" s="59"/>
      <c r="B11" s="59"/>
      <c r="C11" s="59"/>
      <c r="D11" s="59"/>
      <c r="E11" s="63">
        <v>8</v>
      </c>
      <c r="F11" s="64">
        <v>78</v>
      </c>
      <c r="G11" s="64">
        <v>80</v>
      </c>
      <c r="H11" s="64">
        <v>75</v>
      </c>
      <c r="I11" s="64">
        <f>SUM(F11:H11)/3</f>
        <v>77.666666666666671</v>
      </c>
    </row>
    <row r="12" spans="1:9">
      <c r="A12" s="59"/>
      <c r="B12" s="59"/>
      <c r="C12" s="59"/>
      <c r="D12" s="59"/>
      <c r="E12" s="63">
        <v>9</v>
      </c>
      <c r="F12" s="64">
        <v>76</v>
      </c>
      <c r="G12" s="64">
        <v>77</v>
      </c>
      <c r="H12" s="65"/>
      <c r="I12" s="64">
        <f>SUM(F12:H12)/2</f>
        <v>76.5</v>
      </c>
    </row>
    <row r="13" spans="1:9">
      <c r="A13" s="59"/>
      <c r="B13" s="59"/>
      <c r="C13" s="59"/>
      <c r="D13" s="59"/>
      <c r="E13" s="63">
        <v>10</v>
      </c>
      <c r="F13" s="64">
        <v>71.8888888888889</v>
      </c>
      <c r="G13" s="64">
        <v>74.2777777777778</v>
      </c>
      <c r="H13" s="64">
        <v>77.933333333333294</v>
      </c>
      <c r="I13" s="64">
        <f t="shared" ref="I13:I14" si="1">SUM(F13:H13)/3</f>
        <v>74.699999999999989</v>
      </c>
    </row>
    <row r="14" spans="1:9">
      <c r="A14" s="59"/>
      <c r="B14" s="59"/>
      <c r="C14" s="59"/>
      <c r="D14" s="59"/>
      <c r="E14" s="63">
        <v>12</v>
      </c>
      <c r="F14" s="64">
        <v>69.022222222222197</v>
      </c>
      <c r="G14" s="64">
        <v>71.577777777777797</v>
      </c>
      <c r="H14" s="64">
        <v>74.676190476190499</v>
      </c>
      <c r="I14" s="64">
        <f t="shared" si="1"/>
        <v>71.75873015873016</v>
      </c>
    </row>
    <row r="15" spans="1:9">
      <c r="A15" s="59"/>
      <c r="B15" s="59"/>
      <c r="C15" s="59"/>
      <c r="D15" s="59"/>
      <c r="E15" s="62"/>
      <c r="F15" s="62"/>
      <c r="G15" s="62"/>
      <c r="H15" s="62"/>
      <c r="I15" s="62"/>
    </row>
    <row r="16" spans="1:9">
      <c r="A16" s="59"/>
      <c r="B16" s="59"/>
      <c r="C16" s="59"/>
      <c r="D16" s="59"/>
      <c r="E16" s="66" t="s">
        <v>22</v>
      </c>
      <c r="F16" s="67">
        <f>VLOOKUP(B4,$E$4:$I$14,5,FALSE)/100</f>
        <v>0.86</v>
      </c>
      <c r="G16" s="62"/>
      <c r="H16" s="62"/>
      <c r="I16" s="62"/>
    </row>
  </sheetData>
  <mergeCells count="2">
    <mergeCell ref="E1:I1"/>
    <mergeCell ref="E2:I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D16"/>
  <sheetViews>
    <sheetView workbookViewId="0">
      <selection activeCell="G13" sqref="G13"/>
    </sheetView>
  </sheetViews>
  <sheetFormatPr baseColWidth="10" defaultColWidth="17.28515625" defaultRowHeight="15" customHeight="1"/>
  <sheetData>
    <row r="1" spans="1:4">
      <c r="A1" s="75" t="s">
        <v>23</v>
      </c>
      <c r="B1" s="70"/>
      <c r="C1" s="70"/>
      <c r="D1" s="70"/>
    </row>
    <row r="3" spans="1:4">
      <c r="B3" s="4" t="s">
        <v>24</v>
      </c>
      <c r="C3" s="4" t="s">
        <v>25</v>
      </c>
      <c r="D3" s="4" t="s">
        <v>26</v>
      </c>
    </row>
    <row r="4" spans="1:4">
      <c r="B4" s="8">
        <v>1</v>
      </c>
      <c r="C4" s="68">
        <v>1</v>
      </c>
      <c r="D4" s="69">
        <f t="shared" ref="D4:D16" si="0">C4*0.8</f>
        <v>0.8</v>
      </c>
    </row>
    <row r="5" spans="1:4">
      <c r="B5" s="8">
        <v>2</v>
      </c>
      <c r="C5" s="68">
        <v>0.95</v>
      </c>
      <c r="D5" s="69">
        <f t="shared" si="0"/>
        <v>0.76</v>
      </c>
    </row>
    <row r="6" spans="1:4">
      <c r="B6" s="8">
        <v>3</v>
      </c>
      <c r="C6" s="68">
        <v>0.93</v>
      </c>
      <c r="D6" s="69">
        <f t="shared" si="0"/>
        <v>0.74400000000000011</v>
      </c>
    </row>
    <row r="7" spans="1:4">
      <c r="B7" s="8">
        <v>4</v>
      </c>
      <c r="C7" s="68">
        <v>0.9</v>
      </c>
      <c r="D7" s="69">
        <f t="shared" si="0"/>
        <v>0.72000000000000008</v>
      </c>
    </row>
    <row r="8" spans="1:4">
      <c r="B8" s="8">
        <v>5</v>
      </c>
      <c r="C8" s="68">
        <v>0.87</v>
      </c>
      <c r="D8" s="69">
        <f t="shared" si="0"/>
        <v>0.69600000000000006</v>
      </c>
    </row>
    <row r="9" spans="1:4">
      <c r="B9" s="8">
        <v>6</v>
      </c>
      <c r="C9" s="68">
        <v>0.85</v>
      </c>
      <c r="D9" s="69">
        <f t="shared" si="0"/>
        <v>0.68</v>
      </c>
    </row>
    <row r="10" spans="1:4">
      <c r="B10" s="8">
        <v>7</v>
      </c>
      <c r="C10" s="68">
        <v>0.83</v>
      </c>
      <c r="D10" s="69">
        <f t="shared" si="0"/>
        <v>0.66400000000000003</v>
      </c>
    </row>
    <row r="11" spans="1:4">
      <c r="B11" s="8">
        <v>8</v>
      </c>
      <c r="C11" s="68">
        <v>0.8</v>
      </c>
      <c r="D11" s="69">
        <f t="shared" si="0"/>
        <v>0.64000000000000012</v>
      </c>
    </row>
    <row r="12" spans="1:4">
      <c r="B12" s="8">
        <v>9</v>
      </c>
      <c r="C12" s="68">
        <v>0.77</v>
      </c>
      <c r="D12" s="69">
        <f t="shared" si="0"/>
        <v>0.6160000000000001</v>
      </c>
    </row>
    <row r="13" spans="1:4">
      <c r="B13" s="8">
        <v>10</v>
      </c>
      <c r="C13" s="68">
        <v>0.75</v>
      </c>
      <c r="D13" s="69">
        <f t="shared" si="0"/>
        <v>0.60000000000000009</v>
      </c>
    </row>
    <row r="14" spans="1:4">
      <c r="B14" s="8">
        <v>11</v>
      </c>
      <c r="C14" s="68">
        <v>0.7</v>
      </c>
      <c r="D14" s="69">
        <f t="shared" si="0"/>
        <v>0.55999999999999994</v>
      </c>
    </row>
    <row r="15" spans="1:4">
      <c r="B15" s="8">
        <v>12</v>
      </c>
      <c r="C15" s="68">
        <v>0.5</v>
      </c>
      <c r="D15" s="69">
        <f t="shared" si="0"/>
        <v>0.4</v>
      </c>
    </row>
    <row r="16" spans="1:4">
      <c r="B16" s="8">
        <v>20</v>
      </c>
      <c r="C16" s="68">
        <v>0.4</v>
      </c>
      <c r="D16" s="69">
        <f t="shared" si="0"/>
        <v>0.32000000000000006</v>
      </c>
    </row>
  </sheetData>
  <mergeCells count="1">
    <mergeCell ref="A1:D1"/>
  </mergeCells>
  <pageMargins left="0.7" right="0.7" top="0.75" bottom="0.75" header="0.3" footer="0.3"/>
</worksheet>
</file>

<file path=xl/worksheets/xl/_rels/comments2.xml.rels><?xml version="1.0" encoding="UTF-8" standalone="yes"?>
<Relationships xmlns="http://schemas.openxmlformats.org/package/2006/relationships"><Relationship Target="commentsmeta1" Type="http://customschemas.google.com/relationships/workbookmetadata" Id="rId1"></Relationship></Relationships>
</file>

<file path=xl/worksheets/xl/_rels/comments3.xml.rels><?xml version="1.0" encoding="UTF-8" standalone="yes"?>
<Relationships xmlns="http://schemas.openxmlformats.org/package/2006/relationships"><Relationship Target="commentsmeta2" Type="http://customschemas.google.com/relationships/workbookmetadata" Id="rId1"></Relationship></Relationships>
</file>

<file path=xl/worksheets/xl/_rels/comments4.xml.rels><?xml version="1.0" encoding="UTF-8" standalone="yes"?>
<Relationships xmlns="http://schemas.openxmlformats.org/package/2006/relationships"><Relationship Target="commentsmeta3" Type="http://customschemas.google.com/relationships/workbookmetadata" Id="rId1"></Relationship></Relationships>
</file>

<file path=xl/worksheets/xl/_rels/comments5.xml.rels><?xml version="1.0" encoding="UTF-8" standalone="yes"?>
<Relationships xmlns="http://schemas.openxmlformats.org/package/2006/relationships"><Relationship Target="commentsmeta4" Type="http://customschemas.google.com/relationships/workbookmetadata" Id="rId1"></Relationship></Relationships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Personalizacion</vt:lpstr>
      <vt:lpstr>Rutina</vt:lpstr>
      <vt:lpstr>Lista de ejercicios</vt:lpstr>
      <vt:lpstr>Calculadora 1RM</vt:lpstr>
      <vt:lpstr>Intensidad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2020-10-19T11:46:20Z</dcterms:modified>
</cp:coreProperties>
</file>